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'Лист1'!$A$1:$I$170</definedName>
  </definedNames>
  <calcPr fullCalcOnLoad="1"/>
</workbook>
</file>

<file path=xl/sharedStrings.xml><?xml version="1.0" encoding="utf-8"?>
<sst xmlns="http://schemas.openxmlformats.org/spreadsheetml/2006/main" count="526" uniqueCount="123">
  <si>
    <t>№ п/п</t>
  </si>
  <si>
    <t xml:space="preserve">Наименование </t>
  </si>
  <si>
    <t>Целевая статья</t>
  </si>
  <si>
    <t>Глава</t>
  </si>
  <si>
    <t>Раздел</t>
  </si>
  <si>
    <t>Подраздел</t>
  </si>
  <si>
    <t>Вид расходов</t>
  </si>
  <si>
    <t>Администрация МО "Пинежский район"</t>
  </si>
  <si>
    <t>07</t>
  </si>
  <si>
    <t>001</t>
  </si>
  <si>
    <t>09</t>
  </si>
  <si>
    <t>01</t>
  </si>
  <si>
    <t>08</t>
  </si>
  <si>
    <t>023</t>
  </si>
  <si>
    <t>05</t>
  </si>
  <si>
    <t>11</t>
  </si>
  <si>
    <t>02</t>
  </si>
  <si>
    <t>10</t>
  </si>
  <si>
    <t>03</t>
  </si>
  <si>
    <t>Образование</t>
  </si>
  <si>
    <t>Выполнение функций бюджетными учреждениями</t>
  </si>
  <si>
    <t>Жилищно-коммунальное хозяйство</t>
  </si>
  <si>
    <t>Социальная политика</t>
  </si>
  <si>
    <t>Социальное обеспечение населения</t>
  </si>
  <si>
    <t>Молодежная политика и оздоровление детей</t>
  </si>
  <si>
    <t>Мероприятия по поддержке и развитию культуры, искусства, кинематографии, средств массовой информации и архивного дела</t>
  </si>
  <si>
    <t>005</t>
  </si>
  <si>
    <t>Социальные выплаты</t>
  </si>
  <si>
    <t>04</t>
  </si>
  <si>
    <t>006</t>
  </si>
  <si>
    <t>Национальная экономика</t>
  </si>
  <si>
    <t>Сельское хозяйство и рыболовство</t>
  </si>
  <si>
    <t>079</t>
  </si>
  <si>
    <t>071</t>
  </si>
  <si>
    <t>331</t>
  </si>
  <si>
    <t>Целевые программы муниципальных образований</t>
  </si>
  <si>
    <t>Общее образование</t>
  </si>
  <si>
    <t>Профессиональная  подготовка,  переподготовка и повышение квалификации</t>
  </si>
  <si>
    <t>342</t>
  </si>
  <si>
    <t>Мероприятия в области сельскохозяйственного производства</t>
  </si>
  <si>
    <t>013</t>
  </si>
  <si>
    <t xml:space="preserve"> </t>
  </si>
  <si>
    <t>Другие вопросы в области образования</t>
  </si>
  <si>
    <t>Прочие расходы</t>
  </si>
  <si>
    <t>099</t>
  </si>
  <si>
    <t>447</t>
  </si>
  <si>
    <t>Субсидии на осуществление мероприятий по обеспечению жильем  граждан Российской Федерации, проживающих в сельской местности</t>
  </si>
  <si>
    <t>Управление образования администрации МО "Пинежский район"</t>
  </si>
  <si>
    <t>Проведение оздоровительных и других мероприятий для детей и молодежи</t>
  </si>
  <si>
    <t>334</t>
  </si>
  <si>
    <t>тыс.руб.</t>
  </si>
  <si>
    <t>мероприятия по обеспечению жильем молодых семей и молодых специалистов ,проживающих в сельской местности</t>
  </si>
  <si>
    <t>003</t>
  </si>
  <si>
    <t>Бюджетные инвестиции</t>
  </si>
  <si>
    <t>12</t>
  </si>
  <si>
    <t>Другие вопросы в области национальной экономики</t>
  </si>
  <si>
    <t>Коммунальное хозяйство</t>
  </si>
  <si>
    <t xml:space="preserve">к решению Собрания депутатов </t>
  </si>
  <si>
    <t>Физическая культура  и спорт</t>
  </si>
  <si>
    <t xml:space="preserve">Физическая культура </t>
  </si>
  <si>
    <t>Районная долгосрочная целевая  программа развития физической культуры и спорта в муниципальном образовании "Пинежский муниципальный район"на 2011-2013 годы</t>
  </si>
  <si>
    <t>Культура</t>
  </si>
  <si>
    <t>024</t>
  </si>
  <si>
    <t>957</t>
  </si>
  <si>
    <t>Мероприятия в сфере культуры</t>
  </si>
  <si>
    <t>Субсидии на проведение мероприятий в сфере культуры</t>
  </si>
  <si>
    <t>500</t>
  </si>
  <si>
    <t>Выполнение функций органами местного самоуправления</t>
  </si>
  <si>
    <t>Утверждено на год</t>
  </si>
  <si>
    <t>из них: мероприятия по улучшению жилищных условий граждан ,проживающих в сельской местности</t>
  </si>
  <si>
    <t>333</t>
  </si>
  <si>
    <t>КУМИ и ЖКХ администрации МО "Пинежский район"</t>
  </si>
  <si>
    <t>Иные межбюджетные трансферты</t>
  </si>
  <si>
    <t>017</t>
  </si>
  <si>
    <t xml:space="preserve">Долгосрочная целевая программа "Развитие агропромышленного комплекса Пинежского района на 2012-2015годы" </t>
  </si>
  <si>
    <t>Долгосрочная целевая программа "Развитие сферы культуры и туризма МО "Пинежский район" (2011-2013 годы)"</t>
  </si>
  <si>
    <t>Субсидии бюджетным учреждениям на иные цели</t>
  </si>
  <si>
    <t>703</t>
  </si>
  <si>
    <t xml:space="preserve">Софинансирование объектов капитального строительства собственности муниципальных образований за счет средств районного бюджета </t>
  </si>
  <si>
    <t>930</t>
  </si>
  <si>
    <t>Долгосрочная целевая программа "Молодежь Пинежья на 2012-2014 годы"</t>
  </si>
  <si>
    <t>Долгосрочная целевая программа "Доступная среда на 2011-2015 годы"</t>
  </si>
  <si>
    <t>Долгосрочная целевая программа "Развитие водохозяйственного комплекса Пинежского района на 2012-2020 годы"</t>
  </si>
  <si>
    <t>Долгосрочная целевая программа "Развитие и поддержка территориального общественного самоуправления в Пинежском районе на 2012-2014 годы»</t>
  </si>
  <si>
    <t>Общегосударственные вопросы</t>
  </si>
  <si>
    <t>Другие общегосударственные вопросы</t>
  </si>
  <si>
    <t>13</t>
  </si>
  <si>
    <t>Мероприятия в области здравоохранения, спорта и физической культуры, туризма</t>
  </si>
  <si>
    <t>Программа "Реконструкция электроснабжения с. Карпогоры на 2010-2012 годы"</t>
  </si>
  <si>
    <t>Долгосрочная целевая программа "Развитие общего образования и воспитания детей МО "Пинежский район"на 2011-2013 годы"</t>
  </si>
  <si>
    <t>Ведомственная целевая программа "Выравнивание бюджетной обеспеченности муниципальных образований поселений Пинежского района на 2012-2014 годы"</t>
  </si>
  <si>
    <t>095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</si>
  <si>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</si>
  <si>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</si>
  <si>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</si>
  <si>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008</t>
  </si>
  <si>
    <t>Фонд финансовой поддержки</t>
  </si>
  <si>
    <t>Отдел по культуре и туризму Администрации МО "Пинежский район"</t>
  </si>
  <si>
    <t>Комитет по финансам Администрации МО "Пинежский район"</t>
  </si>
  <si>
    <t>06</t>
  </si>
  <si>
    <t>Водное хозяйство</t>
  </si>
  <si>
    <t xml:space="preserve">Долгосрочная целевая программа Пинежского района Архангельской области "Активизация индивидуального жилищного строительства в Пинежском районе на 2009-2014 годы" </t>
  </si>
  <si>
    <t>018</t>
  </si>
  <si>
    <t>Иные субсидии</t>
  </si>
  <si>
    <t>Долгосрочная целевая программа "Обеспечение жильем молодых семей "на 2012-2014 годы</t>
  </si>
  <si>
    <t>Долгосрочная целевая программа "Профилактика безнадзорности и правонарушений несовершеннолетних на 2013-2015"</t>
  </si>
  <si>
    <t xml:space="preserve">Долгосрочная целевая программа Пинежского района "Градостроительное развитие Пинежского района Архангельской области на 2009-2013 годы" </t>
  </si>
  <si>
    <t>Долгосрочная целевая программа "Развитие малого и среднего предпринимательства в Пинежском муниципальном районе на 2013-2015 годы"</t>
  </si>
  <si>
    <t>Распределение бюджетных ассигнований на реализацию  целевых программ муниципального образования                "Пинежский муниципальный район" на 2013 год</t>
  </si>
  <si>
    <t>Долгосрочная целевая программа "Развитие коммунального хозяйства Пинежского района на 2012-2014 годы"</t>
  </si>
  <si>
    <t>Приложение № 8</t>
  </si>
  <si>
    <t>Субсидии юридическим лицам (кроме муниципальных учреждений), индивидуальным предпринимателям, физическим лицам - производителям товаров, работ, услуг</t>
  </si>
  <si>
    <t>Культура, кинематография</t>
  </si>
  <si>
    <t xml:space="preserve">от 20 декабря 2012 года № 116  </t>
  </si>
  <si>
    <t>Муниципальная долгосрочная целевая программа "Развитие массового жилищного строительства в Пинежском районе на 2010 - 2013 годы"</t>
  </si>
  <si>
    <t>Долгосрочная целевая программа муниципального образования "Пинежский муниципальный район" "Энергосбережение и повышение энергетической эффективности в муниципальных учреждениях МО "Пинежский район" на 2010-2014 гг."</t>
  </si>
  <si>
    <t>Субсидии гражданам на приобретение жилья</t>
  </si>
  <si>
    <t>322</t>
  </si>
  <si>
    <t>7950900, 5510121</t>
  </si>
  <si>
    <t>7951400, 5510121</t>
  </si>
  <si>
    <t>Массовый спорт</t>
  </si>
  <si>
    <t>Приложение № 5</t>
  </si>
  <si>
    <t xml:space="preserve">от 24 декабря 2013 года № 217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</si>
</sst>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sz val="14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0"/>
    </font>
    <font>
      <sz val="14"/>
      <color indexed="8"/>
      <name val="Arial Cyr"/>
      <family val="2"/>
    </font>
    <font>
      <b/>
      <sz val="14"/>
      <color indexed="8"/>
      <name val="Times New Roman"/>
      <family val="1"/>
    </font>
    <font>
      <b/>
      <sz val="14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72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172" fontId="24" fillId="0" borderId="10" xfId="0" applyNumberFormat="1" applyFont="1" applyBorder="1" applyAlignment="1">
      <alignment horizontal="center"/>
    </xf>
    <xf numFmtId="172" fontId="26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12" xfId="0" applyFont="1" applyFill="1" applyBorder="1" applyAlignment="1">
      <alignment horizontal="right"/>
    </xf>
    <xf numFmtId="0" fontId="27" fillId="0" borderId="13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4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24" borderId="0" xfId="0" applyFont="1" applyFill="1" applyAlignment="1">
      <alignment horizontal="left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/>
    </xf>
    <xf numFmtId="0" fontId="30" fillId="0" borderId="1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0" fontId="27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0" fontId="4" fillId="24" borderId="0" xfId="0" applyFont="1" applyFill="1" applyAlignment="1">
      <alignment horizontal="right"/>
    </xf>
    <xf numFmtId="172" fontId="26" fillId="0" borderId="10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view="pageBreakPreview" zoomScale="60" zoomScaleNormal="75" zoomScalePageLayoutView="0" workbookViewId="0" topLeftCell="A1">
      <selection activeCell="H4" sqref="H4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70.00390625" style="2" customWidth="1"/>
    <col min="4" max="4" width="16.7109375" style="2" customWidth="1"/>
    <col min="5" max="6" width="9.140625" style="2" customWidth="1"/>
    <col min="7" max="7" width="10.7109375" style="2" customWidth="1"/>
    <col min="8" max="8" width="19.8515625" style="2" customWidth="1"/>
    <col min="9" max="9" width="23.00390625" style="2" customWidth="1"/>
    <col min="10" max="11" width="9.140625" style="2" customWidth="1"/>
    <col min="12" max="12" width="18.140625" style="2" customWidth="1"/>
    <col min="13" max="16384" width="9.140625" style="2" customWidth="1"/>
  </cols>
  <sheetData>
    <row r="1" spans="1:9" ht="18">
      <c r="A1" s="34"/>
      <c r="B1" s="34"/>
      <c r="C1" s="34"/>
      <c r="D1" s="34"/>
      <c r="E1" s="34"/>
      <c r="F1" s="34"/>
      <c r="G1" s="34"/>
      <c r="H1" s="49" t="s">
        <v>121</v>
      </c>
      <c r="I1" s="49"/>
    </row>
    <row r="2" spans="1:9" ht="18">
      <c r="A2" s="34"/>
      <c r="B2" s="34"/>
      <c r="C2" s="34"/>
      <c r="D2" s="34"/>
      <c r="E2" s="34"/>
      <c r="F2" s="34"/>
      <c r="G2" s="34"/>
      <c r="H2" s="49" t="s">
        <v>57</v>
      </c>
      <c r="I2" s="49"/>
    </row>
    <row r="3" spans="1:9" ht="18">
      <c r="A3" s="34"/>
      <c r="B3" s="34"/>
      <c r="C3" s="34"/>
      <c r="D3" s="34"/>
      <c r="E3" s="34"/>
      <c r="F3" s="34"/>
      <c r="G3" s="34"/>
      <c r="H3" s="35" t="s">
        <v>122</v>
      </c>
      <c r="I3" s="35"/>
    </row>
    <row r="4" spans="1:9" ht="18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34"/>
      <c r="B5" s="34"/>
      <c r="C5" s="34"/>
      <c r="D5" s="34"/>
      <c r="E5" s="34"/>
      <c r="F5" s="34"/>
      <c r="G5" s="34"/>
      <c r="H5" s="49" t="s">
        <v>110</v>
      </c>
      <c r="I5" s="49"/>
    </row>
    <row r="6" spans="1:9" ht="18">
      <c r="A6" s="34"/>
      <c r="B6" s="34"/>
      <c r="C6" s="34"/>
      <c r="D6" s="34"/>
      <c r="E6" s="34"/>
      <c r="F6" s="34"/>
      <c r="G6" s="34"/>
      <c r="H6" s="49" t="s">
        <v>57</v>
      </c>
      <c r="I6" s="49"/>
    </row>
    <row r="7" spans="1:9" ht="18">
      <c r="A7" s="34"/>
      <c r="B7" s="34"/>
      <c r="C7" s="34"/>
      <c r="D7" s="34"/>
      <c r="E7" s="34"/>
      <c r="F7" s="34"/>
      <c r="G7" s="34"/>
      <c r="H7" s="35" t="s">
        <v>113</v>
      </c>
      <c r="I7" s="35"/>
    </row>
    <row r="8" spans="1:9" ht="18">
      <c r="A8" s="34"/>
      <c r="B8" s="34"/>
      <c r="C8" s="34"/>
      <c r="D8" s="34"/>
      <c r="E8" s="34"/>
      <c r="F8" s="34"/>
      <c r="G8" s="34"/>
      <c r="H8" s="75"/>
      <c r="I8" s="75"/>
    </row>
    <row r="9" spans="1:9" ht="12.75" customHeight="1">
      <c r="A9" s="79" t="s">
        <v>108</v>
      </c>
      <c r="B9" s="79"/>
      <c r="C9" s="79"/>
      <c r="D9" s="79"/>
      <c r="E9" s="79"/>
      <c r="F9" s="79"/>
      <c r="G9" s="79"/>
      <c r="H9" s="79"/>
      <c r="I9" s="79"/>
    </row>
    <row r="10" spans="1:9" ht="42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4.25" customHeight="1" hidden="1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17.25" customHeight="1">
      <c r="A12" s="36"/>
      <c r="B12" s="36"/>
      <c r="C12" s="36"/>
      <c r="D12" s="36"/>
      <c r="E12" s="36"/>
      <c r="F12" s="36"/>
      <c r="G12" s="36"/>
      <c r="H12" s="36"/>
      <c r="I12" s="37" t="s">
        <v>50</v>
      </c>
    </row>
    <row r="13" spans="1:9" ht="30.75" customHeight="1">
      <c r="A13" s="80" t="s">
        <v>0</v>
      </c>
      <c r="B13" s="68" t="s">
        <v>1</v>
      </c>
      <c r="C13" s="68"/>
      <c r="D13" s="52" t="s">
        <v>2</v>
      </c>
      <c r="E13" s="52" t="s">
        <v>3</v>
      </c>
      <c r="F13" s="52" t="s">
        <v>4</v>
      </c>
      <c r="G13" s="52" t="s">
        <v>5</v>
      </c>
      <c r="H13" s="52" t="s">
        <v>6</v>
      </c>
      <c r="I13" s="52" t="s">
        <v>68</v>
      </c>
    </row>
    <row r="14" spans="1:9" ht="50.25" customHeight="1">
      <c r="A14" s="80"/>
      <c r="B14" s="68"/>
      <c r="C14" s="68"/>
      <c r="D14" s="52"/>
      <c r="E14" s="52"/>
      <c r="F14" s="52"/>
      <c r="G14" s="52"/>
      <c r="H14" s="52"/>
      <c r="I14" s="52"/>
    </row>
    <row r="15" spans="1:10" ht="41.25" customHeight="1">
      <c r="A15" s="11"/>
      <c r="B15" s="62" t="s">
        <v>35</v>
      </c>
      <c r="C15" s="62"/>
      <c r="D15" s="13">
        <v>7950000</v>
      </c>
      <c r="E15" s="14"/>
      <c r="F15" s="14"/>
      <c r="G15" s="14"/>
      <c r="H15" s="14"/>
      <c r="I15" s="15">
        <f>I16+I27+I34+I41+I57+I68+I73+I83+I104+I109+I114+I119+I149+I155+I160+I166+I130</f>
        <v>29897.199999999997</v>
      </c>
      <c r="J15" s="4"/>
    </row>
    <row r="16" spans="1:10" ht="60.75" customHeight="1">
      <c r="A16" s="44">
        <v>1</v>
      </c>
      <c r="B16" s="62" t="s">
        <v>74</v>
      </c>
      <c r="C16" s="62"/>
      <c r="D16" s="13">
        <v>7950100</v>
      </c>
      <c r="E16" s="17"/>
      <c r="F16" s="17"/>
      <c r="G16" s="17"/>
      <c r="H16" s="17"/>
      <c r="I16" s="15">
        <f>I17</f>
        <v>1747</v>
      </c>
      <c r="J16" s="4"/>
    </row>
    <row r="17" spans="1:10" ht="18">
      <c r="A17" s="44"/>
      <c r="B17" s="52" t="s">
        <v>7</v>
      </c>
      <c r="C17" s="52"/>
      <c r="D17" s="10">
        <v>7950100</v>
      </c>
      <c r="E17" s="17" t="s">
        <v>34</v>
      </c>
      <c r="F17" s="17"/>
      <c r="G17" s="17"/>
      <c r="H17" s="17"/>
      <c r="I17" s="18">
        <f>I18+I22</f>
        <v>1747</v>
      </c>
      <c r="J17" s="4"/>
    </row>
    <row r="18" spans="1:10" ht="18">
      <c r="A18" s="44"/>
      <c r="B18" s="52" t="s">
        <v>30</v>
      </c>
      <c r="C18" s="52"/>
      <c r="D18" s="10">
        <v>7950100</v>
      </c>
      <c r="E18" s="17" t="s">
        <v>34</v>
      </c>
      <c r="F18" s="17" t="s">
        <v>28</v>
      </c>
      <c r="G18" s="17"/>
      <c r="H18" s="17"/>
      <c r="I18" s="18">
        <f>I19</f>
        <v>990</v>
      </c>
      <c r="J18" s="4"/>
    </row>
    <row r="19" spans="1:10" ht="21.75" customHeight="1">
      <c r="A19" s="44"/>
      <c r="B19" s="52" t="s">
        <v>31</v>
      </c>
      <c r="C19" s="52"/>
      <c r="D19" s="10">
        <v>7950100</v>
      </c>
      <c r="E19" s="17" t="s">
        <v>34</v>
      </c>
      <c r="F19" s="17" t="s">
        <v>28</v>
      </c>
      <c r="G19" s="17" t="s">
        <v>14</v>
      </c>
      <c r="H19" s="17"/>
      <c r="I19" s="18">
        <f>I20+I21</f>
        <v>990</v>
      </c>
      <c r="J19" s="4"/>
    </row>
    <row r="20" spans="1:10" ht="66.75" customHeight="1">
      <c r="A20" s="44"/>
      <c r="B20" s="52" t="s">
        <v>111</v>
      </c>
      <c r="C20" s="52"/>
      <c r="D20" s="10">
        <v>7950100</v>
      </c>
      <c r="E20" s="17" t="s">
        <v>34</v>
      </c>
      <c r="F20" s="17" t="s">
        <v>28</v>
      </c>
      <c r="G20" s="17" t="s">
        <v>14</v>
      </c>
      <c r="H20" s="17" t="s">
        <v>29</v>
      </c>
      <c r="I20" s="18">
        <v>950</v>
      </c>
      <c r="J20" s="4"/>
    </row>
    <row r="21" spans="1:10" ht="21.75" customHeight="1">
      <c r="A21" s="44"/>
      <c r="B21" s="52" t="s">
        <v>39</v>
      </c>
      <c r="C21" s="52"/>
      <c r="D21" s="10">
        <v>7950100</v>
      </c>
      <c r="E21" s="17" t="s">
        <v>34</v>
      </c>
      <c r="F21" s="17" t="s">
        <v>28</v>
      </c>
      <c r="G21" s="17" t="s">
        <v>14</v>
      </c>
      <c r="H21" s="17" t="s">
        <v>38</v>
      </c>
      <c r="I21" s="18">
        <v>40</v>
      </c>
      <c r="J21" s="4"/>
    </row>
    <row r="22" spans="1:10" ht="20.25" customHeight="1">
      <c r="A22" s="44"/>
      <c r="B22" s="52" t="s">
        <v>22</v>
      </c>
      <c r="C22" s="52"/>
      <c r="D22" s="10">
        <v>7950100</v>
      </c>
      <c r="E22" s="17" t="s">
        <v>34</v>
      </c>
      <c r="F22" s="17" t="s">
        <v>17</v>
      </c>
      <c r="G22" s="17"/>
      <c r="H22" s="17"/>
      <c r="I22" s="18">
        <f>I23</f>
        <v>757</v>
      </c>
      <c r="J22" s="4"/>
    </row>
    <row r="23" spans="1:10" ht="22.5" customHeight="1">
      <c r="A23" s="44"/>
      <c r="B23" s="52" t="s">
        <v>23</v>
      </c>
      <c r="C23" s="52"/>
      <c r="D23" s="10">
        <v>7950100</v>
      </c>
      <c r="E23" s="17" t="s">
        <v>34</v>
      </c>
      <c r="F23" s="17" t="s">
        <v>17</v>
      </c>
      <c r="G23" s="17" t="s">
        <v>18</v>
      </c>
      <c r="H23" s="17"/>
      <c r="I23" s="18">
        <f>I24</f>
        <v>757</v>
      </c>
      <c r="J23" s="4"/>
    </row>
    <row r="24" spans="1:10" ht="54.75" customHeight="1">
      <c r="A24" s="44"/>
      <c r="B24" s="52" t="s">
        <v>46</v>
      </c>
      <c r="C24" s="52"/>
      <c r="D24" s="10">
        <v>7950100</v>
      </c>
      <c r="E24" s="17" t="s">
        <v>34</v>
      </c>
      <c r="F24" s="17" t="s">
        <v>17</v>
      </c>
      <c r="G24" s="17" t="s">
        <v>18</v>
      </c>
      <c r="H24" s="17" t="s">
        <v>44</v>
      </c>
      <c r="I24" s="18">
        <f>I25+I26</f>
        <v>757</v>
      </c>
      <c r="J24" s="4"/>
    </row>
    <row r="25" spans="1:10" ht="37.5" customHeight="1">
      <c r="A25" s="44"/>
      <c r="B25" s="71" t="s">
        <v>69</v>
      </c>
      <c r="C25" s="71"/>
      <c r="D25" s="46"/>
      <c r="E25" s="47"/>
      <c r="F25" s="47"/>
      <c r="G25" s="47"/>
      <c r="H25" s="47"/>
      <c r="I25" s="48">
        <f>540+4.9</f>
        <v>544.9</v>
      </c>
      <c r="J25" s="4"/>
    </row>
    <row r="26" spans="1:10" ht="39" customHeight="1">
      <c r="A26" s="44"/>
      <c r="B26" s="71" t="s">
        <v>51</v>
      </c>
      <c r="C26" s="71"/>
      <c r="D26" s="46"/>
      <c r="E26" s="47"/>
      <c r="F26" s="47"/>
      <c r="G26" s="47"/>
      <c r="H26" s="47"/>
      <c r="I26" s="48">
        <f>217-4.9</f>
        <v>212.1</v>
      </c>
      <c r="J26" s="4"/>
    </row>
    <row r="27" spans="1:10" ht="12.75" customHeight="1">
      <c r="A27" s="44">
        <v>2</v>
      </c>
      <c r="B27" s="62" t="s">
        <v>104</v>
      </c>
      <c r="C27" s="62"/>
      <c r="D27" s="72">
        <v>7950200</v>
      </c>
      <c r="E27" s="73"/>
      <c r="F27" s="73"/>
      <c r="G27" s="73"/>
      <c r="H27" s="73"/>
      <c r="I27" s="74">
        <f>I29</f>
        <v>541.3</v>
      </c>
      <c r="J27" s="4"/>
    </row>
    <row r="28" spans="1:10" ht="31.5" customHeight="1">
      <c r="A28" s="44"/>
      <c r="B28" s="62"/>
      <c r="C28" s="62"/>
      <c r="D28" s="72"/>
      <c r="E28" s="73"/>
      <c r="F28" s="73"/>
      <c r="G28" s="73"/>
      <c r="H28" s="73"/>
      <c r="I28" s="74"/>
      <c r="J28" s="4"/>
    </row>
    <row r="29" spans="1:10" ht="18">
      <c r="A29" s="44"/>
      <c r="B29" s="52" t="s">
        <v>7</v>
      </c>
      <c r="C29" s="52"/>
      <c r="D29" s="10">
        <v>7950200</v>
      </c>
      <c r="E29" s="17" t="s">
        <v>34</v>
      </c>
      <c r="F29" s="17"/>
      <c r="G29" s="17"/>
      <c r="H29" s="17"/>
      <c r="I29" s="18">
        <f>I30</f>
        <v>541.3</v>
      </c>
      <c r="J29" s="4"/>
    </row>
    <row r="30" spans="1:10" ht="24.75" customHeight="1">
      <c r="A30" s="44"/>
      <c r="B30" s="52" t="s">
        <v>22</v>
      </c>
      <c r="C30" s="52"/>
      <c r="D30" s="10">
        <v>7950200</v>
      </c>
      <c r="E30" s="17" t="s">
        <v>34</v>
      </c>
      <c r="F30" s="17" t="s">
        <v>17</v>
      </c>
      <c r="G30" s="17"/>
      <c r="H30" s="17" t="s">
        <v>41</v>
      </c>
      <c r="I30" s="18">
        <f>I31</f>
        <v>541.3</v>
      </c>
      <c r="J30" s="4"/>
    </row>
    <row r="31" spans="1:10" ht="24.75" customHeight="1">
      <c r="A31" s="44"/>
      <c r="B31" s="52" t="s">
        <v>23</v>
      </c>
      <c r="C31" s="52"/>
      <c r="D31" s="10">
        <v>7950200</v>
      </c>
      <c r="E31" s="17" t="s">
        <v>34</v>
      </c>
      <c r="F31" s="17" t="s">
        <v>17</v>
      </c>
      <c r="G31" s="17" t="s">
        <v>18</v>
      </c>
      <c r="H31" s="17"/>
      <c r="I31" s="18">
        <f>I32+I33</f>
        <v>541.3</v>
      </c>
      <c r="J31" s="4"/>
    </row>
    <row r="32" spans="1:10" ht="19.5" customHeight="1" hidden="1">
      <c r="A32" s="44"/>
      <c r="B32" s="52" t="s">
        <v>27</v>
      </c>
      <c r="C32" s="52"/>
      <c r="D32" s="10">
        <v>7950200</v>
      </c>
      <c r="E32" s="17" t="s">
        <v>34</v>
      </c>
      <c r="F32" s="17" t="s">
        <v>17</v>
      </c>
      <c r="G32" s="17" t="s">
        <v>18</v>
      </c>
      <c r="H32" s="17" t="s">
        <v>26</v>
      </c>
      <c r="I32" s="18">
        <v>0</v>
      </c>
      <c r="J32" s="4"/>
    </row>
    <row r="33" spans="1:10" ht="19.5" customHeight="1">
      <c r="A33" s="16"/>
      <c r="B33" s="52" t="s">
        <v>116</v>
      </c>
      <c r="C33" s="52"/>
      <c r="D33" s="10">
        <v>7950200</v>
      </c>
      <c r="E33" s="17" t="s">
        <v>34</v>
      </c>
      <c r="F33" s="17" t="s">
        <v>17</v>
      </c>
      <c r="G33" s="17" t="s">
        <v>18</v>
      </c>
      <c r="H33" s="17" t="s">
        <v>117</v>
      </c>
      <c r="I33" s="18">
        <v>541.3</v>
      </c>
      <c r="J33" s="4"/>
    </row>
    <row r="34" spans="1:10" ht="78" customHeight="1">
      <c r="A34" s="44">
        <v>3</v>
      </c>
      <c r="B34" s="62" t="s">
        <v>60</v>
      </c>
      <c r="C34" s="62"/>
      <c r="D34" s="13">
        <v>7950400</v>
      </c>
      <c r="E34" s="17"/>
      <c r="F34" s="17"/>
      <c r="G34" s="17"/>
      <c r="H34" s="17"/>
      <c r="I34" s="15">
        <f>I35</f>
        <v>800</v>
      </c>
      <c r="J34" s="4"/>
    </row>
    <row r="35" spans="1:10" ht="18">
      <c r="A35" s="44"/>
      <c r="B35" s="52" t="s">
        <v>7</v>
      </c>
      <c r="C35" s="52"/>
      <c r="D35" s="10">
        <v>7950400</v>
      </c>
      <c r="E35" s="17" t="s">
        <v>34</v>
      </c>
      <c r="F35" s="17"/>
      <c r="G35" s="17"/>
      <c r="H35" s="17"/>
      <c r="I35" s="18">
        <f>I36</f>
        <v>800</v>
      </c>
      <c r="J35" s="4"/>
    </row>
    <row r="36" spans="1:10" ht="28.5" customHeight="1">
      <c r="A36" s="44"/>
      <c r="B36" s="52" t="s">
        <v>58</v>
      </c>
      <c r="C36" s="52"/>
      <c r="D36" s="10">
        <v>7950400</v>
      </c>
      <c r="E36" s="17" t="s">
        <v>34</v>
      </c>
      <c r="F36" s="17" t="s">
        <v>15</v>
      </c>
      <c r="G36" s="17"/>
      <c r="H36" s="17"/>
      <c r="I36" s="18">
        <f>I37+I39</f>
        <v>800</v>
      </c>
      <c r="J36" s="4"/>
    </row>
    <row r="37" spans="1:10" ht="22.5" customHeight="1">
      <c r="A37" s="44"/>
      <c r="B37" s="52" t="s">
        <v>59</v>
      </c>
      <c r="C37" s="52"/>
      <c r="D37" s="10">
        <v>7950400</v>
      </c>
      <c r="E37" s="17" t="s">
        <v>34</v>
      </c>
      <c r="F37" s="17" t="s">
        <v>15</v>
      </c>
      <c r="G37" s="17" t="s">
        <v>11</v>
      </c>
      <c r="H37" s="17"/>
      <c r="I37" s="18">
        <f>I38</f>
        <v>400</v>
      </c>
      <c r="J37" s="4"/>
    </row>
    <row r="38" spans="1:10" ht="45" customHeight="1">
      <c r="A38" s="44"/>
      <c r="B38" s="52" t="s">
        <v>87</v>
      </c>
      <c r="C38" s="52"/>
      <c r="D38" s="10">
        <v>7950400</v>
      </c>
      <c r="E38" s="17" t="s">
        <v>34</v>
      </c>
      <c r="F38" s="17" t="s">
        <v>15</v>
      </c>
      <c r="G38" s="17" t="s">
        <v>11</v>
      </c>
      <c r="H38" s="17" t="s">
        <v>32</v>
      </c>
      <c r="I38" s="18">
        <v>400</v>
      </c>
      <c r="J38" s="4"/>
    </row>
    <row r="39" spans="1:10" ht="37.5" customHeight="1">
      <c r="A39" s="16"/>
      <c r="B39" s="50" t="s">
        <v>120</v>
      </c>
      <c r="C39" s="51"/>
      <c r="D39" s="10">
        <v>7950400</v>
      </c>
      <c r="E39" s="17" t="s">
        <v>34</v>
      </c>
      <c r="F39" s="17" t="s">
        <v>15</v>
      </c>
      <c r="G39" s="17" t="s">
        <v>16</v>
      </c>
      <c r="H39" s="17"/>
      <c r="I39" s="18">
        <f>I40</f>
        <v>400</v>
      </c>
      <c r="J39" s="4"/>
    </row>
    <row r="40" spans="1:10" ht="45" customHeight="1">
      <c r="A40" s="16"/>
      <c r="B40" s="50" t="s">
        <v>67</v>
      </c>
      <c r="C40" s="51"/>
      <c r="D40" s="10">
        <v>7950400</v>
      </c>
      <c r="E40" s="17" t="s">
        <v>34</v>
      </c>
      <c r="F40" s="17" t="s">
        <v>15</v>
      </c>
      <c r="G40" s="17" t="s">
        <v>16</v>
      </c>
      <c r="H40" s="17" t="s">
        <v>66</v>
      </c>
      <c r="I40" s="18">
        <v>400</v>
      </c>
      <c r="J40" s="4"/>
    </row>
    <row r="41" spans="1:10" ht="59.25" customHeight="1">
      <c r="A41" s="78">
        <v>4</v>
      </c>
      <c r="B41" s="62" t="s">
        <v>75</v>
      </c>
      <c r="C41" s="62"/>
      <c r="D41" s="13">
        <v>7950500</v>
      </c>
      <c r="E41" s="17"/>
      <c r="F41" s="17"/>
      <c r="G41" s="17"/>
      <c r="H41" s="17"/>
      <c r="I41" s="15">
        <f>I46+I51+I42</f>
        <v>1640</v>
      </c>
      <c r="J41" s="4"/>
    </row>
    <row r="42" spans="1:10" ht="38.25" customHeight="1">
      <c r="A42" s="78"/>
      <c r="B42" s="52" t="s">
        <v>47</v>
      </c>
      <c r="C42" s="52"/>
      <c r="D42" s="19">
        <v>7950500</v>
      </c>
      <c r="E42" s="17" t="s">
        <v>33</v>
      </c>
      <c r="F42" s="17"/>
      <c r="G42" s="17"/>
      <c r="H42" s="17"/>
      <c r="I42" s="20">
        <f>I43</f>
        <v>250</v>
      </c>
      <c r="J42" s="4"/>
    </row>
    <row r="43" spans="1:10" ht="24.75" customHeight="1">
      <c r="A43" s="78"/>
      <c r="B43" s="52" t="s">
        <v>19</v>
      </c>
      <c r="C43" s="52"/>
      <c r="D43" s="19">
        <v>7950500</v>
      </c>
      <c r="E43" s="17" t="s">
        <v>33</v>
      </c>
      <c r="F43" s="17" t="s">
        <v>8</v>
      </c>
      <c r="G43" s="17"/>
      <c r="H43" s="17"/>
      <c r="I43" s="20">
        <f>I44</f>
        <v>250</v>
      </c>
      <c r="J43" s="4"/>
    </row>
    <row r="44" spans="1:10" ht="21.75" customHeight="1">
      <c r="A44" s="78"/>
      <c r="B44" s="52" t="s">
        <v>36</v>
      </c>
      <c r="C44" s="52"/>
      <c r="D44" s="19">
        <v>7950500</v>
      </c>
      <c r="E44" s="17" t="s">
        <v>33</v>
      </c>
      <c r="F44" s="17" t="s">
        <v>8</v>
      </c>
      <c r="G44" s="17" t="s">
        <v>16</v>
      </c>
      <c r="H44" s="17"/>
      <c r="I44" s="20">
        <f>I45</f>
        <v>250</v>
      </c>
      <c r="J44" s="4"/>
    </row>
    <row r="45" spans="1:10" ht="19.5" customHeight="1">
      <c r="A45" s="78"/>
      <c r="B45" s="52" t="s">
        <v>76</v>
      </c>
      <c r="C45" s="52"/>
      <c r="D45" s="19">
        <v>7950500</v>
      </c>
      <c r="E45" s="17" t="s">
        <v>33</v>
      </c>
      <c r="F45" s="17" t="s">
        <v>8</v>
      </c>
      <c r="G45" s="17" t="s">
        <v>16</v>
      </c>
      <c r="H45" s="17" t="s">
        <v>77</v>
      </c>
      <c r="I45" s="20">
        <v>250</v>
      </c>
      <c r="J45" s="4"/>
    </row>
    <row r="46" spans="1:10" ht="21.75" customHeight="1">
      <c r="A46" s="78"/>
      <c r="B46" s="52" t="s">
        <v>7</v>
      </c>
      <c r="C46" s="52"/>
      <c r="D46" s="10">
        <v>7950500</v>
      </c>
      <c r="E46" s="17" t="s">
        <v>34</v>
      </c>
      <c r="F46" s="17"/>
      <c r="G46" s="17"/>
      <c r="H46" s="17"/>
      <c r="I46" s="18">
        <f>I47</f>
        <v>290</v>
      </c>
      <c r="J46" s="4"/>
    </row>
    <row r="47" spans="1:10" ht="21.75" customHeight="1">
      <c r="A47" s="78"/>
      <c r="B47" s="52" t="s">
        <v>112</v>
      </c>
      <c r="C47" s="52"/>
      <c r="D47" s="10">
        <v>7950500</v>
      </c>
      <c r="E47" s="17" t="s">
        <v>34</v>
      </c>
      <c r="F47" s="17" t="s">
        <v>12</v>
      </c>
      <c r="G47" s="17"/>
      <c r="H47" s="17"/>
      <c r="I47" s="18">
        <f>I48</f>
        <v>290</v>
      </c>
      <c r="J47" s="4"/>
    </row>
    <row r="48" spans="1:10" ht="18.75" customHeight="1">
      <c r="A48" s="78"/>
      <c r="B48" s="52" t="s">
        <v>61</v>
      </c>
      <c r="C48" s="52"/>
      <c r="D48" s="10">
        <v>7950500</v>
      </c>
      <c r="E48" s="17" t="s">
        <v>34</v>
      </c>
      <c r="F48" s="17" t="s">
        <v>12</v>
      </c>
      <c r="G48" s="17" t="s">
        <v>11</v>
      </c>
      <c r="H48" s="17"/>
      <c r="I48" s="18">
        <f>I49+I50</f>
        <v>290</v>
      </c>
      <c r="J48" s="4"/>
    </row>
    <row r="49" spans="1:10" ht="22.5" customHeight="1">
      <c r="A49" s="78"/>
      <c r="B49" s="52" t="s">
        <v>64</v>
      </c>
      <c r="C49" s="52"/>
      <c r="D49" s="10">
        <v>7950500</v>
      </c>
      <c r="E49" s="17" t="s">
        <v>34</v>
      </c>
      <c r="F49" s="17" t="s">
        <v>12</v>
      </c>
      <c r="G49" s="17" t="s">
        <v>11</v>
      </c>
      <c r="H49" s="17" t="s">
        <v>62</v>
      </c>
      <c r="I49" s="18">
        <v>190</v>
      </c>
      <c r="J49" s="4"/>
    </row>
    <row r="50" spans="1:10" ht="21" customHeight="1">
      <c r="A50" s="78"/>
      <c r="B50" s="50" t="s">
        <v>65</v>
      </c>
      <c r="C50" s="70"/>
      <c r="D50" s="10">
        <v>7950500</v>
      </c>
      <c r="E50" s="17" t="s">
        <v>34</v>
      </c>
      <c r="F50" s="17" t="s">
        <v>12</v>
      </c>
      <c r="G50" s="17" t="s">
        <v>11</v>
      </c>
      <c r="H50" s="17" t="s">
        <v>63</v>
      </c>
      <c r="I50" s="18">
        <v>100</v>
      </c>
      <c r="J50" s="4"/>
    </row>
    <row r="51" spans="1:10" ht="36" customHeight="1">
      <c r="A51" s="78"/>
      <c r="B51" s="52" t="s">
        <v>97</v>
      </c>
      <c r="C51" s="52"/>
      <c r="D51" s="10">
        <v>7950500</v>
      </c>
      <c r="E51" s="17" t="s">
        <v>49</v>
      </c>
      <c r="F51" s="17"/>
      <c r="G51" s="17"/>
      <c r="H51" s="17"/>
      <c r="I51" s="18">
        <f>I52</f>
        <v>1100</v>
      </c>
      <c r="J51" s="4"/>
    </row>
    <row r="52" spans="1:10" ht="24.75" customHeight="1">
      <c r="A52" s="78"/>
      <c r="B52" s="52" t="s">
        <v>112</v>
      </c>
      <c r="C52" s="52"/>
      <c r="D52" s="10">
        <v>7950500</v>
      </c>
      <c r="E52" s="17" t="s">
        <v>49</v>
      </c>
      <c r="F52" s="17" t="s">
        <v>12</v>
      </c>
      <c r="G52" s="17"/>
      <c r="H52" s="17"/>
      <c r="I52" s="18">
        <f>I53</f>
        <v>1100</v>
      </c>
      <c r="J52" s="4"/>
    </row>
    <row r="53" spans="1:10" ht="17.25" customHeight="1">
      <c r="A53" s="78"/>
      <c r="B53" s="52" t="s">
        <v>61</v>
      </c>
      <c r="C53" s="52"/>
      <c r="D53" s="10">
        <v>7950500</v>
      </c>
      <c r="E53" s="17" t="s">
        <v>49</v>
      </c>
      <c r="F53" s="17" t="s">
        <v>12</v>
      </c>
      <c r="G53" s="17" t="s">
        <v>11</v>
      </c>
      <c r="H53" s="17"/>
      <c r="I53" s="18">
        <f>I54+I56+I55</f>
        <v>1100</v>
      </c>
      <c r="J53" s="4"/>
    </row>
    <row r="54" spans="1:10" ht="21.75" customHeight="1">
      <c r="A54" s="78"/>
      <c r="B54" s="52" t="s">
        <v>72</v>
      </c>
      <c r="C54" s="52"/>
      <c r="D54" s="10">
        <v>7950500</v>
      </c>
      <c r="E54" s="17" t="s">
        <v>49</v>
      </c>
      <c r="F54" s="17" t="s">
        <v>12</v>
      </c>
      <c r="G54" s="17" t="s">
        <v>11</v>
      </c>
      <c r="H54" s="17" t="s">
        <v>73</v>
      </c>
      <c r="I54" s="18">
        <v>142.4</v>
      </c>
      <c r="J54" s="4"/>
    </row>
    <row r="55" spans="1:10" ht="57" customHeight="1">
      <c r="A55" s="78"/>
      <c r="B55" s="52" t="s">
        <v>25</v>
      </c>
      <c r="C55" s="52"/>
      <c r="D55" s="10">
        <v>7950500</v>
      </c>
      <c r="E55" s="17" t="s">
        <v>49</v>
      </c>
      <c r="F55" s="17" t="s">
        <v>12</v>
      </c>
      <c r="G55" s="17" t="s">
        <v>11</v>
      </c>
      <c r="H55" s="17" t="s">
        <v>13</v>
      </c>
      <c r="I55" s="18">
        <v>185</v>
      </c>
      <c r="J55" s="4"/>
    </row>
    <row r="56" spans="1:10" ht="29.25" customHeight="1">
      <c r="A56" s="78"/>
      <c r="B56" s="52" t="s">
        <v>76</v>
      </c>
      <c r="C56" s="52"/>
      <c r="D56" s="10">
        <v>7950500</v>
      </c>
      <c r="E56" s="17" t="s">
        <v>49</v>
      </c>
      <c r="F56" s="17" t="s">
        <v>12</v>
      </c>
      <c r="G56" s="17" t="s">
        <v>11</v>
      </c>
      <c r="H56" s="17" t="s">
        <v>77</v>
      </c>
      <c r="I56" s="18">
        <v>772.6</v>
      </c>
      <c r="J56" s="4"/>
    </row>
    <row r="57" spans="1:10" s="6" customFormat="1" ht="63" customHeight="1">
      <c r="A57" s="44">
        <v>5</v>
      </c>
      <c r="B57" s="62" t="s">
        <v>109</v>
      </c>
      <c r="C57" s="62"/>
      <c r="D57" s="12">
        <v>7950600</v>
      </c>
      <c r="E57" s="17"/>
      <c r="F57" s="17"/>
      <c r="G57" s="17"/>
      <c r="H57" s="17"/>
      <c r="I57" s="15">
        <f>I58+I64</f>
        <v>3250</v>
      </c>
      <c r="J57" s="5"/>
    </row>
    <row r="58" spans="1:10" ht="18" customHeight="1">
      <c r="A58" s="44"/>
      <c r="B58" s="52" t="s">
        <v>7</v>
      </c>
      <c r="C58" s="52"/>
      <c r="D58" s="10">
        <v>7950600</v>
      </c>
      <c r="E58" s="17" t="s">
        <v>34</v>
      </c>
      <c r="F58" s="17"/>
      <c r="G58" s="17"/>
      <c r="H58" s="17"/>
      <c r="I58" s="18">
        <f>I59</f>
        <v>2400</v>
      </c>
      <c r="J58" s="4"/>
    </row>
    <row r="59" spans="1:10" ht="18" customHeight="1">
      <c r="A59" s="44"/>
      <c r="B59" s="52" t="s">
        <v>21</v>
      </c>
      <c r="C59" s="52"/>
      <c r="D59" s="10">
        <v>7950600</v>
      </c>
      <c r="E59" s="17" t="s">
        <v>34</v>
      </c>
      <c r="F59" s="17" t="s">
        <v>14</v>
      </c>
      <c r="G59" s="17"/>
      <c r="H59" s="17"/>
      <c r="I59" s="18">
        <f>I60</f>
        <v>2400</v>
      </c>
      <c r="J59" s="4"/>
    </row>
    <row r="60" spans="1:10" ht="18" customHeight="1">
      <c r="A60" s="44"/>
      <c r="B60" s="52" t="s">
        <v>56</v>
      </c>
      <c r="C60" s="52"/>
      <c r="D60" s="10">
        <v>7950600</v>
      </c>
      <c r="E60" s="17" t="s">
        <v>34</v>
      </c>
      <c r="F60" s="17" t="s">
        <v>14</v>
      </c>
      <c r="G60" s="17" t="s">
        <v>16</v>
      </c>
      <c r="H60" s="17"/>
      <c r="I60" s="18">
        <f>I61+I63+I62</f>
        <v>2400</v>
      </c>
      <c r="J60" s="4"/>
    </row>
    <row r="61" spans="1:10" ht="18" customHeight="1">
      <c r="A61" s="44"/>
      <c r="B61" s="52" t="s">
        <v>53</v>
      </c>
      <c r="C61" s="52"/>
      <c r="D61" s="10">
        <v>7950600</v>
      </c>
      <c r="E61" s="17" t="s">
        <v>34</v>
      </c>
      <c r="F61" s="17" t="s">
        <v>14</v>
      </c>
      <c r="G61" s="17" t="s">
        <v>16</v>
      </c>
      <c r="H61" s="17" t="s">
        <v>52</v>
      </c>
      <c r="I61" s="18">
        <v>1200</v>
      </c>
      <c r="J61" s="4"/>
    </row>
    <row r="62" spans="1:10" ht="18" customHeight="1" hidden="1">
      <c r="A62" s="44"/>
      <c r="B62" s="50" t="s">
        <v>103</v>
      </c>
      <c r="C62" s="51"/>
      <c r="D62" s="10">
        <v>7950600</v>
      </c>
      <c r="E62" s="17" t="s">
        <v>34</v>
      </c>
      <c r="F62" s="17" t="s">
        <v>14</v>
      </c>
      <c r="G62" s="17" t="s">
        <v>16</v>
      </c>
      <c r="H62" s="17" t="s">
        <v>102</v>
      </c>
      <c r="I62" s="18">
        <v>0</v>
      </c>
      <c r="J62" s="4"/>
    </row>
    <row r="63" spans="1:10" ht="59.25" customHeight="1">
      <c r="A63" s="44"/>
      <c r="B63" s="52" t="s">
        <v>78</v>
      </c>
      <c r="C63" s="52"/>
      <c r="D63" s="10">
        <v>7950600</v>
      </c>
      <c r="E63" s="17" t="s">
        <v>34</v>
      </c>
      <c r="F63" s="17" t="s">
        <v>14</v>
      </c>
      <c r="G63" s="17" t="s">
        <v>16</v>
      </c>
      <c r="H63" s="17" t="s">
        <v>79</v>
      </c>
      <c r="I63" s="18">
        <v>1200</v>
      </c>
      <c r="J63" s="4"/>
    </row>
    <row r="64" spans="1:10" ht="24" customHeight="1">
      <c r="A64" s="16"/>
      <c r="B64" s="53" t="s">
        <v>71</v>
      </c>
      <c r="C64" s="54"/>
      <c r="D64" s="10">
        <v>7950600</v>
      </c>
      <c r="E64" s="17" t="s">
        <v>70</v>
      </c>
      <c r="F64" s="17"/>
      <c r="G64" s="17"/>
      <c r="H64" s="17"/>
      <c r="I64" s="18">
        <f>I65</f>
        <v>850</v>
      </c>
      <c r="J64" s="4"/>
    </row>
    <row r="65" spans="1:10" ht="25.5" customHeight="1">
      <c r="A65" s="16"/>
      <c r="B65" s="52" t="s">
        <v>21</v>
      </c>
      <c r="C65" s="52"/>
      <c r="D65" s="10">
        <v>7950600</v>
      </c>
      <c r="E65" s="17" t="s">
        <v>70</v>
      </c>
      <c r="F65" s="17" t="s">
        <v>14</v>
      </c>
      <c r="G65" s="17"/>
      <c r="H65" s="17"/>
      <c r="I65" s="18">
        <f>I66</f>
        <v>850</v>
      </c>
      <c r="J65" s="4"/>
    </row>
    <row r="66" spans="1:10" ht="25.5" customHeight="1">
      <c r="A66" s="16"/>
      <c r="B66" s="52" t="s">
        <v>56</v>
      </c>
      <c r="C66" s="52"/>
      <c r="D66" s="10">
        <v>7950600</v>
      </c>
      <c r="E66" s="17" t="s">
        <v>70</v>
      </c>
      <c r="F66" s="17" t="s">
        <v>14</v>
      </c>
      <c r="G66" s="17" t="s">
        <v>16</v>
      </c>
      <c r="H66" s="17"/>
      <c r="I66" s="18">
        <f>I67</f>
        <v>850</v>
      </c>
      <c r="J66" s="4"/>
    </row>
    <row r="67" spans="1:10" ht="21.75" customHeight="1">
      <c r="A67" s="16"/>
      <c r="B67" s="50" t="s">
        <v>103</v>
      </c>
      <c r="C67" s="77"/>
      <c r="D67" s="10">
        <v>7950600</v>
      </c>
      <c r="E67" s="17" t="s">
        <v>70</v>
      </c>
      <c r="F67" s="17" t="s">
        <v>14</v>
      </c>
      <c r="G67" s="17" t="s">
        <v>16</v>
      </c>
      <c r="H67" s="17" t="s">
        <v>102</v>
      </c>
      <c r="I67" s="18">
        <v>850</v>
      </c>
      <c r="J67" s="4"/>
    </row>
    <row r="68" spans="1:10" ht="38.25" customHeight="1">
      <c r="A68" s="44">
        <v>6</v>
      </c>
      <c r="B68" s="62" t="s">
        <v>80</v>
      </c>
      <c r="C68" s="62"/>
      <c r="D68" s="13">
        <v>7950700</v>
      </c>
      <c r="E68" s="17"/>
      <c r="F68" s="17"/>
      <c r="G68" s="17"/>
      <c r="H68" s="17"/>
      <c r="I68" s="18">
        <f>I69</f>
        <v>330</v>
      </c>
      <c r="J68" s="4"/>
    </row>
    <row r="69" spans="1:10" ht="18">
      <c r="A69" s="44"/>
      <c r="B69" s="52" t="s">
        <v>7</v>
      </c>
      <c r="C69" s="52"/>
      <c r="D69" s="10">
        <v>7950700</v>
      </c>
      <c r="E69" s="17" t="s">
        <v>34</v>
      </c>
      <c r="F69" s="17"/>
      <c r="G69" s="17"/>
      <c r="H69" s="17"/>
      <c r="I69" s="18">
        <f>I70</f>
        <v>330</v>
      </c>
      <c r="J69" s="4"/>
    </row>
    <row r="70" spans="1:10" ht="18">
      <c r="A70" s="44"/>
      <c r="B70" s="52" t="s">
        <v>19</v>
      </c>
      <c r="C70" s="52"/>
      <c r="D70" s="10">
        <v>7950700</v>
      </c>
      <c r="E70" s="17" t="s">
        <v>34</v>
      </c>
      <c r="F70" s="17" t="s">
        <v>8</v>
      </c>
      <c r="G70" s="17"/>
      <c r="H70" s="17"/>
      <c r="I70" s="18">
        <f>I71</f>
        <v>330</v>
      </c>
      <c r="J70" s="4"/>
    </row>
    <row r="71" spans="1:10" ht="31.5" customHeight="1">
      <c r="A71" s="44"/>
      <c r="B71" s="52" t="s">
        <v>24</v>
      </c>
      <c r="C71" s="52"/>
      <c r="D71" s="10">
        <v>7950700</v>
      </c>
      <c r="E71" s="17" t="s">
        <v>34</v>
      </c>
      <c r="F71" s="17" t="s">
        <v>8</v>
      </c>
      <c r="G71" s="17" t="s">
        <v>8</v>
      </c>
      <c r="H71" s="17"/>
      <c r="I71" s="18">
        <f>I72</f>
        <v>330</v>
      </c>
      <c r="J71" s="4"/>
    </row>
    <row r="72" spans="1:10" ht="35.25" customHeight="1">
      <c r="A72" s="44"/>
      <c r="B72" s="52" t="s">
        <v>48</v>
      </c>
      <c r="C72" s="52"/>
      <c r="D72" s="10">
        <v>7950700</v>
      </c>
      <c r="E72" s="17" t="s">
        <v>34</v>
      </c>
      <c r="F72" s="17" t="s">
        <v>8</v>
      </c>
      <c r="G72" s="17" t="s">
        <v>8</v>
      </c>
      <c r="H72" s="17" t="s">
        <v>45</v>
      </c>
      <c r="I72" s="18">
        <v>330</v>
      </c>
      <c r="J72" s="4"/>
    </row>
    <row r="73" spans="1:10" ht="62.25" customHeight="1">
      <c r="A73" s="44">
        <v>7</v>
      </c>
      <c r="B73" s="62" t="s">
        <v>105</v>
      </c>
      <c r="C73" s="62"/>
      <c r="D73" s="13">
        <v>7950800</v>
      </c>
      <c r="E73" s="17"/>
      <c r="F73" s="17"/>
      <c r="G73" s="17"/>
      <c r="H73" s="17"/>
      <c r="I73" s="15">
        <f>I77+I82</f>
        <v>118.5</v>
      </c>
      <c r="J73" s="4"/>
    </row>
    <row r="74" spans="1:10" ht="18">
      <c r="A74" s="44"/>
      <c r="B74" s="52" t="s">
        <v>7</v>
      </c>
      <c r="C74" s="52"/>
      <c r="D74" s="10">
        <v>7950800</v>
      </c>
      <c r="E74" s="17" t="s">
        <v>34</v>
      </c>
      <c r="F74" s="17"/>
      <c r="G74" s="17"/>
      <c r="H74" s="17"/>
      <c r="I74" s="18">
        <f>I75</f>
        <v>8.5</v>
      </c>
      <c r="J74" s="4"/>
    </row>
    <row r="75" spans="1:10" ht="18">
      <c r="A75" s="44"/>
      <c r="B75" s="52" t="s">
        <v>19</v>
      </c>
      <c r="C75" s="52"/>
      <c r="D75" s="10">
        <v>7950800</v>
      </c>
      <c r="E75" s="17" t="s">
        <v>34</v>
      </c>
      <c r="F75" s="17" t="s">
        <v>8</v>
      </c>
      <c r="G75" s="17"/>
      <c r="H75" s="17"/>
      <c r="I75" s="18">
        <f>I76</f>
        <v>8.5</v>
      </c>
      <c r="J75" s="4"/>
    </row>
    <row r="76" spans="1:10" ht="22.5" customHeight="1">
      <c r="A76" s="44"/>
      <c r="B76" s="52" t="s">
        <v>24</v>
      </c>
      <c r="C76" s="52"/>
      <c r="D76" s="10">
        <v>7950800</v>
      </c>
      <c r="E76" s="17" t="s">
        <v>34</v>
      </c>
      <c r="F76" s="17" t="s">
        <v>8</v>
      </c>
      <c r="G76" s="17" t="s">
        <v>8</v>
      </c>
      <c r="H76" s="17"/>
      <c r="I76" s="18">
        <f>I77</f>
        <v>8.5</v>
      </c>
      <c r="J76" s="4"/>
    </row>
    <row r="77" spans="1:10" ht="38.25" customHeight="1">
      <c r="A77" s="44"/>
      <c r="B77" s="52" t="s">
        <v>48</v>
      </c>
      <c r="C77" s="52"/>
      <c r="D77" s="10">
        <v>7950800</v>
      </c>
      <c r="E77" s="17" t="s">
        <v>34</v>
      </c>
      <c r="F77" s="17" t="s">
        <v>8</v>
      </c>
      <c r="G77" s="17" t="s">
        <v>8</v>
      </c>
      <c r="H77" s="17" t="s">
        <v>45</v>
      </c>
      <c r="I77" s="18">
        <v>8.5</v>
      </c>
      <c r="J77" s="4"/>
    </row>
    <row r="78" spans="1:10" ht="7.5" customHeight="1" hidden="1">
      <c r="A78" s="44"/>
      <c r="B78" s="68"/>
      <c r="C78" s="68"/>
      <c r="D78" s="68"/>
      <c r="E78" s="68"/>
      <c r="F78" s="68"/>
      <c r="G78" s="68"/>
      <c r="H78" s="68"/>
      <c r="I78" s="68"/>
      <c r="J78" s="4"/>
    </row>
    <row r="79" spans="1:10" ht="41.25" customHeight="1">
      <c r="A79" s="44"/>
      <c r="B79" s="52" t="s">
        <v>47</v>
      </c>
      <c r="C79" s="52"/>
      <c r="D79" s="10">
        <v>7950800</v>
      </c>
      <c r="E79" s="17" t="s">
        <v>33</v>
      </c>
      <c r="F79" s="17"/>
      <c r="G79" s="17"/>
      <c r="H79" s="17"/>
      <c r="I79" s="18">
        <f>I80</f>
        <v>110</v>
      </c>
      <c r="J79" s="4"/>
    </row>
    <row r="80" spans="1:10" ht="18">
      <c r="A80" s="44"/>
      <c r="B80" s="52" t="s">
        <v>19</v>
      </c>
      <c r="C80" s="52"/>
      <c r="D80" s="10">
        <v>7950800</v>
      </c>
      <c r="E80" s="17" t="s">
        <v>33</v>
      </c>
      <c r="F80" s="17" t="s">
        <v>8</v>
      </c>
      <c r="G80" s="17"/>
      <c r="H80" s="17"/>
      <c r="I80" s="18">
        <f>I81</f>
        <v>110</v>
      </c>
      <c r="J80" s="4"/>
    </row>
    <row r="81" spans="1:10" ht="18">
      <c r="A81" s="44"/>
      <c r="B81" s="52" t="s">
        <v>36</v>
      </c>
      <c r="C81" s="52"/>
      <c r="D81" s="10">
        <v>7950800</v>
      </c>
      <c r="E81" s="17" t="s">
        <v>33</v>
      </c>
      <c r="F81" s="17" t="s">
        <v>8</v>
      </c>
      <c r="G81" s="17" t="s">
        <v>16</v>
      </c>
      <c r="H81" s="17"/>
      <c r="I81" s="18">
        <f>I82</f>
        <v>110</v>
      </c>
      <c r="J81" s="4"/>
    </row>
    <row r="82" spans="1:10" ht="18">
      <c r="A82" s="44"/>
      <c r="B82" s="52" t="s">
        <v>76</v>
      </c>
      <c r="C82" s="52"/>
      <c r="D82" s="10">
        <v>7950800</v>
      </c>
      <c r="E82" s="17" t="s">
        <v>33</v>
      </c>
      <c r="F82" s="17" t="s">
        <v>8</v>
      </c>
      <c r="G82" s="17" t="s">
        <v>16</v>
      </c>
      <c r="H82" s="17" t="s">
        <v>77</v>
      </c>
      <c r="I82" s="18">
        <v>110</v>
      </c>
      <c r="J82" s="4"/>
    </row>
    <row r="83" spans="1:10" ht="67.5" customHeight="1">
      <c r="A83" s="44">
        <v>8</v>
      </c>
      <c r="B83" s="62" t="s">
        <v>89</v>
      </c>
      <c r="C83" s="62"/>
      <c r="D83" s="12" t="s">
        <v>118</v>
      </c>
      <c r="E83" s="21"/>
      <c r="F83" s="21"/>
      <c r="G83" s="21"/>
      <c r="H83" s="21"/>
      <c r="I83" s="15">
        <f>I88+I100+I84</f>
        <v>10395.3</v>
      </c>
      <c r="J83" s="4"/>
    </row>
    <row r="84" spans="1:10" ht="51.75" customHeight="1">
      <c r="A84" s="44"/>
      <c r="B84" s="50" t="s">
        <v>47</v>
      </c>
      <c r="C84" s="51"/>
      <c r="D84" s="10">
        <v>5510121</v>
      </c>
      <c r="E84" s="17" t="s">
        <v>33</v>
      </c>
      <c r="F84" s="17"/>
      <c r="G84" s="17"/>
      <c r="H84" s="17"/>
      <c r="I84" s="18">
        <f>I85</f>
        <v>3000</v>
      </c>
      <c r="J84" s="4"/>
    </row>
    <row r="85" spans="1:10" ht="27.75" customHeight="1">
      <c r="A85" s="44"/>
      <c r="B85" s="52" t="s">
        <v>19</v>
      </c>
      <c r="C85" s="52"/>
      <c r="D85" s="10">
        <v>5510121</v>
      </c>
      <c r="E85" s="17" t="s">
        <v>33</v>
      </c>
      <c r="F85" s="17" t="s">
        <v>8</v>
      </c>
      <c r="G85" s="17"/>
      <c r="H85" s="17"/>
      <c r="I85" s="18">
        <f>I86</f>
        <v>3000</v>
      </c>
      <c r="J85" s="4"/>
    </row>
    <row r="86" spans="1:10" ht="39" customHeight="1">
      <c r="A86" s="44"/>
      <c r="B86" s="52" t="s">
        <v>36</v>
      </c>
      <c r="C86" s="52"/>
      <c r="D86" s="10">
        <v>5510121</v>
      </c>
      <c r="E86" s="17" t="s">
        <v>33</v>
      </c>
      <c r="F86" s="17" t="s">
        <v>8</v>
      </c>
      <c r="G86" s="17" t="s">
        <v>16</v>
      </c>
      <c r="H86" s="17"/>
      <c r="I86" s="18">
        <f>I87</f>
        <v>3000</v>
      </c>
      <c r="J86" s="4"/>
    </row>
    <row r="87" spans="1:10" ht="26.25" customHeight="1">
      <c r="A87" s="44"/>
      <c r="B87" s="52" t="s">
        <v>76</v>
      </c>
      <c r="C87" s="52"/>
      <c r="D87" s="10">
        <v>5510121</v>
      </c>
      <c r="E87" s="17" t="s">
        <v>33</v>
      </c>
      <c r="F87" s="17" t="s">
        <v>8</v>
      </c>
      <c r="G87" s="17" t="s">
        <v>16</v>
      </c>
      <c r="H87" s="17" t="s">
        <v>77</v>
      </c>
      <c r="I87" s="18">
        <v>3000</v>
      </c>
      <c r="J87" s="4"/>
    </row>
    <row r="88" spans="1:10" ht="12.75" customHeight="1">
      <c r="A88" s="44"/>
      <c r="B88" s="52" t="s">
        <v>47</v>
      </c>
      <c r="C88" s="52"/>
      <c r="D88" s="68">
        <v>7950900</v>
      </c>
      <c r="E88" s="73" t="s">
        <v>33</v>
      </c>
      <c r="F88" s="73"/>
      <c r="G88" s="73"/>
      <c r="H88" s="73"/>
      <c r="I88" s="76">
        <f>I90</f>
        <v>7341.8</v>
      </c>
      <c r="J88" s="4"/>
    </row>
    <row r="89" spans="1:10" ht="30" customHeight="1">
      <c r="A89" s="44"/>
      <c r="B89" s="52"/>
      <c r="C89" s="52"/>
      <c r="D89" s="68"/>
      <c r="E89" s="73"/>
      <c r="F89" s="73"/>
      <c r="G89" s="73"/>
      <c r="H89" s="73"/>
      <c r="I89" s="76"/>
      <c r="J89" s="4"/>
    </row>
    <row r="90" spans="1:10" ht="21.75" customHeight="1">
      <c r="A90" s="44"/>
      <c r="B90" s="52" t="s">
        <v>19</v>
      </c>
      <c r="C90" s="52"/>
      <c r="D90" s="10">
        <v>7950900</v>
      </c>
      <c r="E90" s="17" t="s">
        <v>33</v>
      </c>
      <c r="F90" s="17" t="s">
        <v>8</v>
      </c>
      <c r="G90" s="17"/>
      <c r="H90" s="17"/>
      <c r="I90" s="18">
        <f>I91+I95+I98</f>
        <v>7341.8</v>
      </c>
      <c r="J90" s="4"/>
    </row>
    <row r="91" spans="1:10" ht="18">
      <c r="A91" s="44"/>
      <c r="B91" s="52" t="s">
        <v>36</v>
      </c>
      <c r="C91" s="52"/>
      <c r="D91" s="10">
        <v>7950900</v>
      </c>
      <c r="E91" s="17" t="s">
        <v>33</v>
      </c>
      <c r="F91" s="17" t="s">
        <v>8</v>
      </c>
      <c r="G91" s="17" t="s">
        <v>16</v>
      </c>
      <c r="H91" s="17"/>
      <c r="I91" s="18">
        <f>I92</f>
        <v>7102.8</v>
      </c>
      <c r="J91" s="4"/>
    </row>
    <row r="92" spans="1:10" ht="27" customHeight="1">
      <c r="A92" s="44"/>
      <c r="B92" s="52" t="s">
        <v>76</v>
      </c>
      <c r="C92" s="52"/>
      <c r="D92" s="10">
        <v>7950900</v>
      </c>
      <c r="E92" s="17" t="s">
        <v>33</v>
      </c>
      <c r="F92" s="17" t="s">
        <v>8</v>
      </c>
      <c r="G92" s="17" t="s">
        <v>16</v>
      </c>
      <c r="H92" s="17" t="s">
        <v>77</v>
      </c>
      <c r="I92" s="18">
        <v>7102.8</v>
      </c>
      <c r="J92" s="4"/>
    </row>
    <row r="93" spans="1:10" ht="30" customHeight="1" hidden="1">
      <c r="A93" s="44"/>
      <c r="B93" s="52" t="s">
        <v>37</v>
      </c>
      <c r="C93" s="52"/>
      <c r="D93" s="10">
        <v>7950900</v>
      </c>
      <c r="E93" s="17" t="s">
        <v>33</v>
      </c>
      <c r="F93" s="17" t="s">
        <v>8</v>
      </c>
      <c r="G93" s="17" t="s">
        <v>14</v>
      </c>
      <c r="H93" s="17"/>
      <c r="I93" s="18">
        <f>I94</f>
        <v>0</v>
      </c>
      <c r="J93" s="4"/>
    </row>
    <row r="94" spans="1:10" ht="33.75" customHeight="1" hidden="1">
      <c r="A94" s="44"/>
      <c r="B94" s="52" t="s">
        <v>20</v>
      </c>
      <c r="C94" s="52"/>
      <c r="D94" s="10">
        <v>7950900</v>
      </c>
      <c r="E94" s="17" t="s">
        <v>33</v>
      </c>
      <c r="F94" s="17" t="s">
        <v>8</v>
      </c>
      <c r="G94" s="17" t="s">
        <v>14</v>
      </c>
      <c r="H94" s="17" t="s">
        <v>9</v>
      </c>
      <c r="I94" s="18">
        <f>48.7-48.7</f>
        <v>0</v>
      </c>
      <c r="J94" s="4"/>
    </row>
    <row r="95" spans="1:10" ht="24.75" customHeight="1">
      <c r="A95" s="44"/>
      <c r="B95" s="52" t="s">
        <v>24</v>
      </c>
      <c r="C95" s="52"/>
      <c r="D95" s="10">
        <v>7950900</v>
      </c>
      <c r="E95" s="17" t="s">
        <v>33</v>
      </c>
      <c r="F95" s="17" t="s">
        <v>8</v>
      </c>
      <c r="G95" s="17" t="s">
        <v>8</v>
      </c>
      <c r="H95" s="17"/>
      <c r="I95" s="18">
        <f>I97+I96</f>
        <v>170</v>
      </c>
      <c r="J95" s="4"/>
    </row>
    <row r="96" spans="1:10" ht="19.5" customHeight="1">
      <c r="A96" s="44"/>
      <c r="B96" s="41" t="s">
        <v>67</v>
      </c>
      <c r="C96" s="41"/>
      <c r="D96" s="10">
        <v>7950900</v>
      </c>
      <c r="E96" s="17" t="s">
        <v>33</v>
      </c>
      <c r="F96" s="17" t="s">
        <v>8</v>
      </c>
      <c r="G96" s="17" t="s">
        <v>8</v>
      </c>
      <c r="H96" s="17" t="s">
        <v>66</v>
      </c>
      <c r="I96" s="18">
        <v>150</v>
      </c>
      <c r="J96" s="4"/>
    </row>
    <row r="97" spans="1:10" ht="21" customHeight="1">
      <c r="A97" s="44"/>
      <c r="B97" s="52" t="s">
        <v>76</v>
      </c>
      <c r="C97" s="52"/>
      <c r="D97" s="10">
        <v>7950900</v>
      </c>
      <c r="E97" s="17" t="s">
        <v>33</v>
      </c>
      <c r="F97" s="17" t="s">
        <v>8</v>
      </c>
      <c r="G97" s="17" t="s">
        <v>8</v>
      </c>
      <c r="H97" s="17" t="s">
        <v>77</v>
      </c>
      <c r="I97" s="18">
        <v>20</v>
      </c>
      <c r="J97" s="4"/>
    </row>
    <row r="98" spans="1:10" ht="19.5" customHeight="1">
      <c r="A98" s="44"/>
      <c r="B98" s="69" t="s">
        <v>42</v>
      </c>
      <c r="C98" s="69"/>
      <c r="D98" s="10">
        <v>7950900</v>
      </c>
      <c r="E98" s="17" t="s">
        <v>33</v>
      </c>
      <c r="F98" s="17" t="s">
        <v>8</v>
      </c>
      <c r="G98" s="17" t="s">
        <v>10</v>
      </c>
      <c r="H98" s="17"/>
      <c r="I98" s="18">
        <f>I99</f>
        <v>69</v>
      </c>
      <c r="J98" s="4"/>
    </row>
    <row r="99" spans="1:10" ht="28.5" customHeight="1">
      <c r="A99" s="44"/>
      <c r="B99" s="50" t="s">
        <v>67</v>
      </c>
      <c r="C99" s="51"/>
      <c r="D99" s="10">
        <v>7950900</v>
      </c>
      <c r="E99" s="17" t="s">
        <v>33</v>
      </c>
      <c r="F99" s="17" t="s">
        <v>8</v>
      </c>
      <c r="G99" s="17" t="s">
        <v>10</v>
      </c>
      <c r="H99" s="17" t="s">
        <v>66</v>
      </c>
      <c r="I99" s="18">
        <v>69</v>
      </c>
      <c r="J99" s="4"/>
    </row>
    <row r="100" spans="1:10" ht="28.5" customHeight="1">
      <c r="A100" s="16"/>
      <c r="B100" s="52" t="s">
        <v>7</v>
      </c>
      <c r="C100" s="52"/>
      <c r="D100" s="10">
        <v>7950900</v>
      </c>
      <c r="E100" s="17" t="s">
        <v>34</v>
      </c>
      <c r="F100" s="17"/>
      <c r="G100" s="17"/>
      <c r="H100" s="17"/>
      <c r="I100" s="18">
        <f>I101</f>
        <v>53.5</v>
      </c>
      <c r="J100" s="4"/>
    </row>
    <row r="101" spans="1:10" ht="28.5" customHeight="1">
      <c r="A101" s="16"/>
      <c r="B101" s="52" t="s">
        <v>19</v>
      </c>
      <c r="C101" s="52"/>
      <c r="D101" s="10">
        <v>7950900</v>
      </c>
      <c r="E101" s="17" t="s">
        <v>34</v>
      </c>
      <c r="F101" s="17" t="s">
        <v>8</v>
      </c>
      <c r="G101" s="17"/>
      <c r="H101" s="17"/>
      <c r="I101" s="18">
        <f>I102</f>
        <v>53.5</v>
      </c>
      <c r="J101" s="4"/>
    </row>
    <row r="102" spans="1:10" ht="28.5" customHeight="1">
      <c r="A102" s="16"/>
      <c r="B102" s="52" t="s">
        <v>36</v>
      </c>
      <c r="C102" s="52"/>
      <c r="D102" s="10">
        <v>7950900</v>
      </c>
      <c r="E102" s="17" t="s">
        <v>34</v>
      </c>
      <c r="F102" s="17" t="s">
        <v>8</v>
      </c>
      <c r="G102" s="17" t="s">
        <v>16</v>
      </c>
      <c r="H102" s="17"/>
      <c r="I102" s="18">
        <f>I103</f>
        <v>53.5</v>
      </c>
      <c r="J102" s="4"/>
    </row>
    <row r="103" spans="1:10" ht="28.5" customHeight="1">
      <c r="A103" s="16"/>
      <c r="B103" s="52" t="s">
        <v>53</v>
      </c>
      <c r="C103" s="52"/>
      <c r="D103" s="10">
        <v>7950900</v>
      </c>
      <c r="E103" s="17" t="s">
        <v>34</v>
      </c>
      <c r="F103" s="17" t="s">
        <v>8</v>
      </c>
      <c r="G103" s="17" t="s">
        <v>16</v>
      </c>
      <c r="H103" s="17" t="s">
        <v>52</v>
      </c>
      <c r="I103" s="18">
        <v>53.5</v>
      </c>
      <c r="J103" s="4"/>
    </row>
    <row r="104" spans="1:10" ht="60.75" customHeight="1">
      <c r="A104" s="44">
        <v>9</v>
      </c>
      <c r="B104" s="82" t="s">
        <v>106</v>
      </c>
      <c r="C104" s="82"/>
      <c r="D104" s="13">
        <v>7951000</v>
      </c>
      <c r="E104" s="17"/>
      <c r="F104" s="17"/>
      <c r="G104" s="17"/>
      <c r="H104" s="17"/>
      <c r="I104" s="15">
        <f>I105</f>
        <v>104.6</v>
      </c>
      <c r="J104" s="4"/>
    </row>
    <row r="105" spans="1:10" ht="23.25" customHeight="1">
      <c r="A105" s="44"/>
      <c r="B105" s="52" t="s">
        <v>7</v>
      </c>
      <c r="C105" s="52"/>
      <c r="D105" s="10">
        <v>7951000</v>
      </c>
      <c r="E105" s="17" t="s">
        <v>34</v>
      </c>
      <c r="F105" s="17"/>
      <c r="G105" s="17"/>
      <c r="H105" s="17"/>
      <c r="I105" s="18">
        <f>I106</f>
        <v>104.6</v>
      </c>
      <c r="J105" s="4"/>
    </row>
    <row r="106" spans="1:10" ht="21" customHeight="1">
      <c r="A106" s="44"/>
      <c r="B106" s="52" t="s">
        <v>30</v>
      </c>
      <c r="C106" s="52"/>
      <c r="D106" s="10">
        <v>7951000</v>
      </c>
      <c r="E106" s="17" t="s">
        <v>34</v>
      </c>
      <c r="F106" s="17" t="s">
        <v>28</v>
      </c>
      <c r="G106" s="17"/>
      <c r="H106" s="17"/>
      <c r="I106" s="18">
        <f>I107</f>
        <v>104.6</v>
      </c>
      <c r="J106" s="4"/>
    </row>
    <row r="107" spans="1:10" ht="21" customHeight="1">
      <c r="A107" s="44"/>
      <c r="B107" s="61" t="s">
        <v>55</v>
      </c>
      <c r="C107" s="61"/>
      <c r="D107" s="10">
        <v>7951000</v>
      </c>
      <c r="E107" s="17" t="s">
        <v>34</v>
      </c>
      <c r="F107" s="17" t="s">
        <v>28</v>
      </c>
      <c r="G107" s="17" t="s">
        <v>54</v>
      </c>
      <c r="H107" s="17"/>
      <c r="I107" s="18">
        <f>I108</f>
        <v>104.6</v>
      </c>
      <c r="J107" s="4"/>
    </row>
    <row r="108" spans="1:10" ht="18.75" customHeight="1">
      <c r="A108" s="44"/>
      <c r="B108" s="41" t="s">
        <v>67</v>
      </c>
      <c r="C108" s="41"/>
      <c r="D108" s="10">
        <v>7951000</v>
      </c>
      <c r="E108" s="17" t="s">
        <v>34</v>
      </c>
      <c r="F108" s="17" t="s">
        <v>28</v>
      </c>
      <c r="G108" s="17" t="s">
        <v>54</v>
      </c>
      <c r="H108" s="17" t="s">
        <v>66</v>
      </c>
      <c r="I108" s="18">
        <v>104.6</v>
      </c>
      <c r="J108" s="4"/>
    </row>
    <row r="109" spans="1:10" ht="73.5" customHeight="1">
      <c r="A109" s="65">
        <v>10</v>
      </c>
      <c r="B109" s="57" t="s">
        <v>101</v>
      </c>
      <c r="C109" s="58"/>
      <c r="D109" s="22">
        <v>7951100</v>
      </c>
      <c r="E109" s="23"/>
      <c r="F109" s="23"/>
      <c r="G109" s="23"/>
      <c r="H109" s="23"/>
      <c r="I109" s="24">
        <f>I110</f>
        <v>2.5</v>
      </c>
      <c r="J109" s="4"/>
    </row>
    <row r="110" spans="1:10" ht="24.75" customHeight="1">
      <c r="A110" s="66"/>
      <c r="B110" s="52" t="s">
        <v>7</v>
      </c>
      <c r="C110" s="52"/>
      <c r="D110" s="10">
        <v>7951100</v>
      </c>
      <c r="E110" s="17" t="s">
        <v>34</v>
      </c>
      <c r="F110" s="17"/>
      <c r="G110" s="17"/>
      <c r="H110" s="17"/>
      <c r="I110" s="18">
        <f>I111</f>
        <v>2.5</v>
      </c>
      <c r="J110" s="4"/>
    </row>
    <row r="111" spans="1:10" ht="22.5" customHeight="1">
      <c r="A111" s="66"/>
      <c r="B111" s="52" t="s">
        <v>22</v>
      </c>
      <c r="C111" s="52"/>
      <c r="D111" s="10">
        <v>7951100</v>
      </c>
      <c r="E111" s="17" t="s">
        <v>34</v>
      </c>
      <c r="F111" s="17" t="s">
        <v>17</v>
      </c>
      <c r="G111" s="17"/>
      <c r="H111" s="17"/>
      <c r="I111" s="18">
        <f>I112</f>
        <v>2.5</v>
      </c>
      <c r="J111" s="4"/>
    </row>
    <row r="112" spans="1:10" ht="21" customHeight="1">
      <c r="A112" s="66"/>
      <c r="B112" s="52" t="s">
        <v>23</v>
      </c>
      <c r="C112" s="52"/>
      <c r="D112" s="10">
        <v>7951100</v>
      </c>
      <c r="E112" s="17" t="s">
        <v>34</v>
      </c>
      <c r="F112" s="17" t="s">
        <v>17</v>
      </c>
      <c r="G112" s="17" t="s">
        <v>18</v>
      </c>
      <c r="H112" s="17"/>
      <c r="I112" s="18">
        <f>I113</f>
        <v>2.5</v>
      </c>
      <c r="J112" s="4"/>
    </row>
    <row r="113" spans="1:10" ht="19.5" customHeight="1">
      <c r="A113" s="67"/>
      <c r="B113" s="52" t="s">
        <v>27</v>
      </c>
      <c r="C113" s="52"/>
      <c r="D113" s="10">
        <v>7951100</v>
      </c>
      <c r="E113" s="17" t="s">
        <v>34</v>
      </c>
      <c r="F113" s="17" t="s">
        <v>17</v>
      </c>
      <c r="G113" s="17" t="s">
        <v>18</v>
      </c>
      <c r="H113" s="17" t="s">
        <v>26</v>
      </c>
      <c r="I113" s="18">
        <v>2.5</v>
      </c>
      <c r="J113" s="4"/>
    </row>
    <row r="114" spans="1:10" ht="60.75" customHeight="1">
      <c r="A114" s="25"/>
      <c r="B114" s="57" t="s">
        <v>114</v>
      </c>
      <c r="C114" s="58"/>
      <c r="D114" s="22">
        <v>7951200</v>
      </c>
      <c r="E114" s="23"/>
      <c r="F114" s="23"/>
      <c r="G114" s="23"/>
      <c r="H114" s="23"/>
      <c r="I114" s="24">
        <f>I115</f>
        <v>23</v>
      </c>
      <c r="J114" s="4"/>
    </row>
    <row r="115" spans="1:10" ht="19.5" customHeight="1">
      <c r="A115" s="25"/>
      <c r="B115" s="59" t="s">
        <v>71</v>
      </c>
      <c r="C115" s="60"/>
      <c r="D115" s="19">
        <v>7951200</v>
      </c>
      <c r="E115" s="26" t="s">
        <v>70</v>
      </c>
      <c r="F115" s="26"/>
      <c r="G115" s="26"/>
      <c r="H115" s="26"/>
      <c r="I115" s="20">
        <f>I116</f>
        <v>23</v>
      </c>
      <c r="J115" s="4"/>
    </row>
    <row r="116" spans="1:10" ht="19.5" customHeight="1">
      <c r="A116" s="25"/>
      <c r="B116" s="52" t="s">
        <v>30</v>
      </c>
      <c r="C116" s="52"/>
      <c r="D116" s="19">
        <v>7951200</v>
      </c>
      <c r="E116" s="26" t="s">
        <v>70</v>
      </c>
      <c r="F116" s="26" t="s">
        <v>28</v>
      </c>
      <c r="G116" s="26"/>
      <c r="H116" s="26"/>
      <c r="I116" s="20">
        <f>I117</f>
        <v>23</v>
      </c>
      <c r="J116" s="4"/>
    </row>
    <row r="117" spans="1:10" ht="19.5" customHeight="1">
      <c r="A117" s="25"/>
      <c r="B117" s="61" t="s">
        <v>55</v>
      </c>
      <c r="C117" s="61"/>
      <c r="D117" s="19">
        <v>7951200</v>
      </c>
      <c r="E117" s="26" t="s">
        <v>70</v>
      </c>
      <c r="F117" s="26" t="s">
        <v>28</v>
      </c>
      <c r="G117" s="26" t="s">
        <v>54</v>
      </c>
      <c r="H117" s="26"/>
      <c r="I117" s="20">
        <f>I118</f>
        <v>23</v>
      </c>
      <c r="J117" s="4"/>
    </row>
    <row r="118" spans="1:10" ht="27" customHeight="1">
      <c r="A118" s="25"/>
      <c r="B118" s="41" t="s">
        <v>67</v>
      </c>
      <c r="C118" s="41"/>
      <c r="D118" s="19">
        <v>7951200</v>
      </c>
      <c r="E118" s="26" t="s">
        <v>70</v>
      </c>
      <c r="F118" s="26" t="s">
        <v>28</v>
      </c>
      <c r="G118" s="26" t="s">
        <v>54</v>
      </c>
      <c r="H118" s="26" t="s">
        <v>66</v>
      </c>
      <c r="I118" s="20">
        <v>23</v>
      </c>
      <c r="J118" s="4"/>
    </row>
    <row r="119" spans="1:10" ht="67.5" customHeight="1">
      <c r="A119" s="44">
        <v>11</v>
      </c>
      <c r="B119" s="62" t="s">
        <v>107</v>
      </c>
      <c r="C119" s="62"/>
      <c r="D119" s="13">
        <v>7951300</v>
      </c>
      <c r="E119" s="17"/>
      <c r="F119" s="17"/>
      <c r="G119" s="17"/>
      <c r="H119" s="17"/>
      <c r="I119" s="15">
        <f>I120</f>
        <v>180</v>
      </c>
      <c r="J119" s="4"/>
    </row>
    <row r="120" spans="1:10" ht="18.75" customHeight="1">
      <c r="A120" s="44"/>
      <c r="B120" s="52" t="s">
        <v>7</v>
      </c>
      <c r="C120" s="52"/>
      <c r="D120" s="10">
        <v>7951300</v>
      </c>
      <c r="E120" s="17" t="s">
        <v>34</v>
      </c>
      <c r="F120" s="17"/>
      <c r="G120" s="17"/>
      <c r="H120" s="17"/>
      <c r="I120" s="18">
        <f>I121</f>
        <v>180</v>
      </c>
      <c r="J120" s="4"/>
    </row>
    <row r="121" spans="1:10" ht="18.75" customHeight="1">
      <c r="A121" s="44"/>
      <c r="B121" s="52" t="s">
        <v>30</v>
      </c>
      <c r="C121" s="52"/>
      <c r="D121" s="10">
        <v>7951300</v>
      </c>
      <c r="E121" s="17" t="s">
        <v>34</v>
      </c>
      <c r="F121" s="17" t="s">
        <v>28</v>
      </c>
      <c r="G121" s="17"/>
      <c r="H121" s="17"/>
      <c r="I121" s="18">
        <f>I122</f>
        <v>180</v>
      </c>
      <c r="J121" s="4"/>
    </row>
    <row r="122" spans="1:10" ht="23.25" customHeight="1">
      <c r="A122" s="44"/>
      <c r="B122" s="52" t="s">
        <v>55</v>
      </c>
      <c r="C122" s="52"/>
      <c r="D122" s="10">
        <v>7951300</v>
      </c>
      <c r="E122" s="17" t="s">
        <v>34</v>
      </c>
      <c r="F122" s="17" t="s">
        <v>28</v>
      </c>
      <c r="G122" s="17" t="s">
        <v>54</v>
      </c>
      <c r="H122" s="17"/>
      <c r="I122" s="18">
        <f>I124+I123</f>
        <v>180</v>
      </c>
      <c r="J122" s="4"/>
    </row>
    <row r="123" spans="1:10" ht="74.25" customHeight="1">
      <c r="A123" s="44"/>
      <c r="B123" s="50" t="s">
        <v>111</v>
      </c>
      <c r="C123" s="51"/>
      <c r="D123" s="10">
        <v>7951300</v>
      </c>
      <c r="E123" s="17" t="s">
        <v>34</v>
      </c>
      <c r="F123" s="17" t="s">
        <v>28</v>
      </c>
      <c r="G123" s="17" t="s">
        <v>54</v>
      </c>
      <c r="H123" s="17" t="s">
        <v>29</v>
      </c>
      <c r="I123" s="18">
        <v>156</v>
      </c>
      <c r="J123" s="4"/>
    </row>
    <row r="124" spans="1:10" ht="18.75" customHeight="1">
      <c r="A124" s="44"/>
      <c r="B124" s="52" t="s">
        <v>43</v>
      </c>
      <c r="C124" s="52"/>
      <c r="D124" s="10">
        <v>7951300</v>
      </c>
      <c r="E124" s="17" t="s">
        <v>34</v>
      </c>
      <c r="F124" s="17" t="s">
        <v>28</v>
      </c>
      <c r="G124" s="17" t="s">
        <v>54</v>
      </c>
      <c r="H124" s="17" t="s">
        <v>40</v>
      </c>
      <c r="I124" s="18">
        <v>24</v>
      </c>
      <c r="J124" s="4"/>
    </row>
    <row r="125" spans="1:10" ht="42.75" customHeight="1" hidden="1">
      <c r="A125" s="80">
        <v>11</v>
      </c>
      <c r="B125" s="81" t="s">
        <v>88</v>
      </c>
      <c r="C125" s="81"/>
      <c r="D125" s="28">
        <v>7951600</v>
      </c>
      <c r="E125" s="14"/>
      <c r="F125" s="14"/>
      <c r="G125" s="14"/>
      <c r="H125" s="14"/>
      <c r="I125" s="29">
        <f>I126</f>
        <v>0</v>
      </c>
      <c r="J125" s="4"/>
    </row>
    <row r="126" spans="1:10" ht="18" hidden="1">
      <c r="A126" s="80"/>
      <c r="B126" s="52" t="s">
        <v>7</v>
      </c>
      <c r="C126" s="52"/>
      <c r="D126" s="14">
        <v>7951600</v>
      </c>
      <c r="E126" s="14">
        <v>331</v>
      </c>
      <c r="F126" s="14"/>
      <c r="G126" s="14"/>
      <c r="H126" s="14"/>
      <c r="I126" s="30">
        <f>I127</f>
        <v>0</v>
      </c>
      <c r="J126" s="4"/>
    </row>
    <row r="127" spans="1:10" ht="18" hidden="1">
      <c r="A127" s="80"/>
      <c r="B127" s="52" t="s">
        <v>21</v>
      </c>
      <c r="C127" s="52"/>
      <c r="D127" s="14">
        <v>7951600</v>
      </c>
      <c r="E127" s="14">
        <v>331</v>
      </c>
      <c r="F127" s="31" t="s">
        <v>14</v>
      </c>
      <c r="G127" s="31"/>
      <c r="H127" s="14"/>
      <c r="I127" s="30">
        <f>I128</f>
        <v>0</v>
      </c>
      <c r="J127" s="4"/>
    </row>
    <row r="128" spans="1:10" ht="18" hidden="1">
      <c r="A128" s="80"/>
      <c r="B128" s="52" t="s">
        <v>56</v>
      </c>
      <c r="C128" s="52"/>
      <c r="D128" s="14">
        <v>7951600</v>
      </c>
      <c r="E128" s="14">
        <v>331</v>
      </c>
      <c r="F128" s="31" t="s">
        <v>14</v>
      </c>
      <c r="G128" s="31" t="s">
        <v>16</v>
      </c>
      <c r="H128" s="14"/>
      <c r="I128" s="30">
        <f>I129</f>
        <v>0</v>
      </c>
      <c r="J128" s="4"/>
    </row>
    <row r="129" spans="1:10" ht="18" hidden="1">
      <c r="A129" s="80"/>
      <c r="B129" s="52" t="s">
        <v>53</v>
      </c>
      <c r="C129" s="52"/>
      <c r="D129" s="14">
        <v>7951600</v>
      </c>
      <c r="E129" s="14">
        <v>331</v>
      </c>
      <c r="F129" s="31" t="s">
        <v>14</v>
      </c>
      <c r="G129" s="31" t="s">
        <v>16</v>
      </c>
      <c r="H129" s="31" t="s">
        <v>52</v>
      </c>
      <c r="I129" s="30">
        <v>0</v>
      </c>
      <c r="J129" s="4"/>
    </row>
    <row r="130" spans="1:10" s="3" customFormat="1" ht="102.75" customHeight="1">
      <c r="A130" s="32"/>
      <c r="B130" s="83" t="s">
        <v>115</v>
      </c>
      <c r="C130" s="84"/>
      <c r="D130" s="27" t="s">
        <v>119</v>
      </c>
      <c r="E130" s="28"/>
      <c r="F130" s="33"/>
      <c r="G130" s="33"/>
      <c r="H130" s="33"/>
      <c r="I130" s="29">
        <f>I131+I135+I140+I144</f>
        <v>3390</v>
      </c>
      <c r="J130" s="7"/>
    </row>
    <row r="131" spans="1:10" s="3" customFormat="1" ht="41.25" customHeight="1">
      <c r="A131" s="32"/>
      <c r="B131" s="50" t="s">
        <v>47</v>
      </c>
      <c r="C131" s="51"/>
      <c r="D131" s="10">
        <v>5510121</v>
      </c>
      <c r="E131" s="17" t="s">
        <v>33</v>
      </c>
      <c r="F131" s="17"/>
      <c r="G131" s="17"/>
      <c r="H131" s="17"/>
      <c r="I131" s="18">
        <f>I132</f>
        <v>110</v>
      </c>
      <c r="J131" s="7"/>
    </row>
    <row r="132" spans="1:10" s="3" customFormat="1" ht="22.5" customHeight="1">
      <c r="A132" s="32"/>
      <c r="B132" s="52" t="s">
        <v>19</v>
      </c>
      <c r="C132" s="52"/>
      <c r="D132" s="10">
        <v>5510121</v>
      </c>
      <c r="E132" s="17" t="s">
        <v>33</v>
      </c>
      <c r="F132" s="17" t="s">
        <v>8</v>
      </c>
      <c r="G132" s="17"/>
      <c r="H132" s="17"/>
      <c r="I132" s="18">
        <f>I133</f>
        <v>110</v>
      </c>
      <c r="J132" s="7"/>
    </row>
    <row r="133" spans="1:10" s="3" customFormat="1" ht="27.75" customHeight="1">
      <c r="A133" s="32"/>
      <c r="B133" s="52" t="s">
        <v>36</v>
      </c>
      <c r="C133" s="52"/>
      <c r="D133" s="10">
        <v>5510121</v>
      </c>
      <c r="E133" s="17" t="s">
        <v>33</v>
      </c>
      <c r="F133" s="17" t="s">
        <v>8</v>
      </c>
      <c r="G133" s="17" t="s">
        <v>16</v>
      </c>
      <c r="H133" s="17"/>
      <c r="I133" s="18">
        <f>I134</f>
        <v>110</v>
      </c>
      <c r="J133" s="7"/>
    </row>
    <row r="134" spans="1:10" s="3" customFormat="1" ht="24.75" customHeight="1">
      <c r="A134" s="32"/>
      <c r="B134" s="52" t="s">
        <v>76</v>
      </c>
      <c r="C134" s="52"/>
      <c r="D134" s="10">
        <v>5510121</v>
      </c>
      <c r="E134" s="17" t="s">
        <v>33</v>
      </c>
      <c r="F134" s="17" t="s">
        <v>8</v>
      </c>
      <c r="G134" s="17" t="s">
        <v>16</v>
      </c>
      <c r="H134" s="17" t="s">
        <v>77</v>
      </c>
      <c r="I134" s="18">
        <v>110</v>
      </c>
      <c r="J134" s="7"/>
    </row>
    <row r="135" spans="1:10" ht="42.75" customHeight="1">
      <c r="A135" s="9"/>
      <c r="B135" s="45" t="s">
        <v>47</v>
      </c>
      <c r="C135" s="45"/>
      <c r="D135" s="14">
        <v>7951400</v>
      </c>
      <c r="E135" s="31" t="s">
        <v>33</v>
      </c>
      <c r="F135" s="31"/>
      <c r="G135" s="31"/>
      <c r="H135" s="31"/>
      <c r="I135" s="30">
        <f>I136</f>
        <v>9.2</v>
      </c>
      <c r="J135" s="4"/>
    </row>
    <row r="136" spans="1:10" ht="18.75">
      <c r="A136" s="9"/>
      <c r="B136" s="52" t="s">
        <v>19</v>
      </c>
      <c r="C136" s="52"/>
      <c r="D136" s="14">
        <v>7951400</v>
      </c>
      <c r="E136" s="17" t="s">
        <v>33</v>
      </c>
      <c r="F136" s="17" t="s">
        <v>8</v>
      </c>
      <c r="G136" s="17"/>
      <c r="H136" s="31"/>
      <c r="I136" s="30">
        <f>I137</f>
        <v>9.2</v>
      </c>
      <c r="J136" s="4"/>
    </row>
    <row r="137" spans="1:10" ht="18.75">
      <c r="A137" s="9"/>
      <c r="B137" s="52" t="s">
        <v>36</v>
      </c>
      <c r="C137" s="52"/>
      <c r="D137" s="14">
        <v>7951400</v>
      </c>
      <c r="E137" s="17" t="s">
        <v>33</v>
      </c>
      <c r="F137" s="17" t="s">
        <v>8</v>
      </c>
      <c r="G137" s="17" t="s">
        <v>16</v>
      </c>
      <c r="H137" s="31"/>
      <c r="I137" s="30">
        <f>I138</f>
        <v>9.2</v>
      </c>
      <c r="J137" s="4"/>
    </row>
    <row r="138" spans="1:10" ht="18.75">
      <c r="A138" s="9"/>
      <c r="B138" s="55" t="s">
        <v>72</v>
      </c>
      <c r="C138" s="55"/>
      <c r="D138" s="14">
        <v>7951400</v>
      </c>
      <c r="E138" s="17" t="s">
        <v>33</v>
      </c>
      <c r="F138" s="17" t="s">
        <v>8</v>
      </c>
      <c r="G138" s="17" t="s">
        <v>16</v>
      </c>
      <c r="H138" s="31"/>
      <c r="I138" s="30">
        <f>I139</f>
        <v>9.2</v>
      </c>
      <c r="J138" s="4"/>
    </row>
    <row r="139" spans="1:10" ht="18.75">
      <c r="A139" s="9"/>
      <c r="B139" s="52" t="s">
        <v>76</v>
      </c>
      <c r="C139" s="52"/>
      <c r="D139" s="14">
        <v>7951400</v>
      </c>
      <c r="E139" s="31" t="s">
        <v>33</v>
      </c>
      <c r="F139" s="31" t="s">
        <v>8</v>
      </c>
      <c r="G139" s="31" t="s">
        <v>16</v>
      </c>
      <c r="H139" s="31" t="s">
        <v>77</v>
      </c>
      <c r="I139" s="30">
        <v>9.2</v>
      </c>
      <c r="J139" s="4"/>
    </row>
    <row r="140" spans="1:10" ht="18.75">
      <c r="A140" s="9"/>
      <c r="B140" s="53" t="s">
        <v>71</v>
      </c>
      <c r="C140" s="54"/>
      <c r="D140" s="10">
        <v>5510121</v>
      </c>
      <c r="E140" s="17" t="s">
        <v>70</v>
      </c>
      <c r="F140" s="17"/>
      <c r="G140" s="17"/>
      <c r="H140" s="17"/>
      <c r="I140" s="30">
        <f>I141</f>
        <v>890</v>
      </c>
      <c r="J140" s="4"/>
    </row>
    <row r="141" spans="1:10" ht="18.75">
      <c r="A141" s="9"/>
      <c r="B141" s="52" t="s">
        <v>21</v>
      </c>
      <c r="C141" s="52"/>
      <c r="D141" s="10">
        <v>5510121</v>
      </c>
      <c r="E141" s="17" t="s">
        <v>70</v>
      </c>
      <c r="F141" s="17" t="s">
        <v>14</v>
      </c>
      <c r="G141" s="17"/>
      <c r="H141" s="17"/>
      <c r="I141" s="30">
        <f>I142</f>
        <v>890</v>
      </c>
      <c r="J141" s="4"/>
    </row>
    <row r="142" spans="1:10" ht="18.75">
      <c r="A142" s="9"/>
      <c r="B142" s="52" t="s">
        <v>56</v>
      </c>
      <c r="C142" s="52"/>
      <c r="D142" s="10">
        <v>5510121</v>
      </c>
      <c r="E142" s="17" t="s">
        <v>70</v>
      </c>
      <c r="F142" s="17" t="s">
        <v>14</v>
      </c>
      <c r="G142" s="17" t="s">
        <v>16</v>
      </c>
      <c r="H142" s="17"/>
      <c r="I142" s="30">
        <f>I143</f>
        <v>890</v>
      </c>
      <c r="J142" s="4"/>
    </row>
    <row r="143" spans="1:10" ht="18.75">
      <c r="A143" s="9"/>
      <c r="B143" s="50" t="s">
        <v>103</v>
      </c>
      <c r="C143" s="56"/>
      <c r="D143" s="10">
        <v>5510121</v>
      </c>
      <c r="E143" s="17" t="s">
        <v>70</v>
      </c>
      <c r="F143" s="17" t="s">
        <v>14</v>
      </c>
      <c r="G143" s="17" t="s">
        <v>16</v>
      </c>
      <c r="H143" s="17" t="s">
        <v>102</v>
      </c>
      <c r="I143" s="30">
        <v>890</v>
      </c>
      <c r="J143" s="4"/>
    </row>
    <row r="144" spans="1:10" ht="18.75" customHeight="1">
      <c r="A144" s="9"/>
      <c r="B144" s="53" t="s">
        <v>71</v>
      </c>
      <c r="C144" s="54"/>
      <c r="D144" s="14">
        <v>7951400</v>
      </c>
      <c r="E144" s="17" t="s">
        <v>70</v>
      </c>
      <c r="F144" s="17"/>
      <c r="G144" s="17"/>
      <c r="H144" s="17"/>
      <c r="I144" s="30">
        <f>I145</f>
        <v>2380.8</v>
      </c>
      <c r="J144" s="4"/>
    </row>
    <row r="145" spans="1:10" ht="18.75">
      <c r="A145" s="9"/>
      <c r="B145" s="52" t="s">
        <v>21</v>
      </c>
      <c r="C145" s="52"/>
      <c r="D145" s="14">
        <v>7951400</v>
      </c>
      <c r="E145" s="17" t="s">
        <v>70</v>
      </c>
      <c r="F145" s="17" t="s">
        <v>14</v>
      </c>
      <c r="G145" s="17"/>
      <c r="H145" s="17"/>
      <c r="I145" s="30">
        <f>I146</f>
        <v>2380.8</v>
      </c>
      <c r="J145" s="4"/>
    </row>
    <row r="146" spans="1:10" ht="18.75">
      <c r="A146" s="9"/>
      <c r="B146" s="52" t="s">
        <v>56</v>
      </c>
      <c r="C146" s="52"/>
      <c r="D146" s="14">
        <v>7951400</v>
      </c>
      <c r="E146" s="17" t="s">
        <v>70</v>
      </c>
      <c r="F146" s="17" t="s">
        <v>14</v>
      </c>
      <c r="G146" s="17" t="s">
        <v>16</v>
      </c>
      <c r="H146" s="17"/>
      <c r="I146" s="30">
        <f>I147+I148</f>
        <v>2380.8</v>
      </c>
      <c r="J146" s="4"/>
    </row>
    <row r="147" spans="1:10" ht="18.75">
      <c r="A147" s="9"/>
      <c r="B147" s="50" t="s">
        <v>103</v>
      </c>
      <c r="C147" s="77"/>
      <c r="D147" s="14">
        <v>7951400</v>
      </c>
      <c r="E147" s="17" t="s">
        <v>70</v>
      </c>
      <c r="F147" s="17" t="s">
        <v>14</v>
      </c>
      <c r="G147" s="17" t="s">
        <v>16</v>
      </c>
      <c r="H147" s="17" t="s">
        <v>102</v>
      </c>
      <c r="I147" s="30">
        <v>1880.8</v>
      </c>
      <c r="J147" s="4"/>
    </row>
    <row r="148" spans="1:10" ht="18.75" customHeight="1">
      <c r="A148" s="9"/>
      <c r="B148" s="50" t="s">
        <v>67</v>
      </c>
      <c r="C148" s="51"/>
      <c r="D148" s="14">
        <v>7951401</v>
      </c>
      <c r="E148" s="17" t="s">
        <v>70</v>
      </c>
      <c r="F148" s="17" t="s">
        <v>14</v>
      </c>
      <c r="G148" s="17" t="s">
        <v>16</v>
      </c>
      <c r="H148" s="17" t="s">
        <v>66</v>
      </c>
      <c r="I148" s="30">
        <v>500</v>
      </c>
      <c r="J148" s="4"/>
    </row>
    <row r="149" spans="1:10" ht="42.75" customHeight="1">
      <c r="A149" s="44">
        <v>12</v>
      </c>
      <c r="B149" s="40" t="s">
        <v>81</v>
      </c>
      <c r="C149" s="40"/>
      <c r="D149" s="28">
        <v>7951700</v>
      </c>
      <c r="E149" s="31"/>
      <c r="F149" s="14"/>
      <c r="G149" s="14"/>
      <c r="H149" s="14"/>
      <c r="I149" s="29">
        <f>I150</f>
        <v>41</v>
      </c>
      <c r="J149" s="4"/>
    </row>
    <row r="150" spans="1:10" ht="38.25" customHeight="1">
      <c r="A150" s="44"/>
      <c r="B150" s="45" t="s">
        <v>47</v>
      </c>
      <c r="C150" s="45"/>
      <c r="D150" s="14">
        <v>7951700</v>
      </c>
      <c r="E150" s="31" t="s">
        <v>33</v>
      </c>
      <c r="F150" s="14"/>
      <c r="G150" s="14"/>
      <c r="H150" s="14"/>
      <c r="I150" s="30">
        <f>I151</f>
        <v>41</v>
      </c>
      <c r="J150" s="4"/>
    </row>
    <row r="151" spans="1:10" ht="18" customHeight="1">
      <c r="A151" s="44"/>
      <c r="B151" s="52" t="s">
        <v>19</v>
      </c>
      <c r="C151" s="52"/>
      <c r="D151" s="14">
        <v>7951700</v>
      </c>
      <c r="E151" s="17" t="s">
        <v>33</v>
      </c>
      <c r="F151" s="17" t="s">
        <v>8</v>
      </c>
      <c r="G151" s="17"/>
      <c r="H151" s="17"/>
      <c r="I151" s="30">
        <f>I152</f>
        <v>41</v>
      </c>
      <c r="J151" s="4"/>
    </row>
    <row r="152" spans="1:10" ht="18">
      <c r="A152" s="44"/>
      <c r="B152" s="52" t="s">
        <v>36</v>
      </c>
      <c r="C152" s="52"/>
      <c r="D152" s="14">
        <v>7951700</v>
      </c>
      <c r="E152" s="17" t="s">
        <v>33</v>
      </c>
      <c r="F152" s="17" t="s">
        <v>8</v>
      </c>
      <c r="G152" s="17" t="s">
        <v>16</v>
      </c>
      <c r="H152" s="17"/>
      <c r="I152" s="30">
        <f>I154+I153</f>
        <v>41</v>
      </c>
      <c r="J152" s="4"/>
    </row>
    <row r="153" spans="1:10" ht="18" hidden="1">
      <c r="A153" s="44"/>
      <c r="B153" s="55" t="s">
        <v>72</v>
      </c>
      <c r="C153" s="55"/>
      <c r="D153" s="14">
        <v>7951700</v>
      </c>
      <c r="E153" s="17" t="s">
        <v>33</v>
      </c>
      <c r="F153" s="17" t="s">
        <v>8</v>
      </c>
      <c r="G153" s="17" t="s">
        <v>16</v>
      </c>
      <c r="H153" s="17" t="s">
        <v>73</v>
      </c>
      <c r="I153" s="30">
        <v>0</v>
      </c>
      <c r="J153" s="4"/>
    </row>
    <row r="154" spans="1:10" ht="20.25" customHeight="1">
      <c r="A154" s="44"/>
      <c r="B154" s="52" t="s">
        <v>76</v>
      </c>
      <c r="C154" s="52"/>
      <c r="D154" s="14">
        <v>7951700</v>
      </c>
      <c r="E154" s="31" t="s">
        <v>33</v>
      </c>
      <c r="F154" s="31" t="s">
        <v>8</v>
      </c>
      <c r="G154" s="31" t="s">
        <v>16</v>
      </c>
      <c r="H154" s="31" t="s">
        <v>77</v>
      </c>
      <c r="I154" s="30">
        <v>41</v>
      </c>
      <c r="J154" s="4"/>
    </row>
    <row r="155" spans="1:10" ht="51.75" customHeight="1">
      <c r="A155" s="44">
        <v>13</v>
      </c>
      <c r="B155" s="64" t="s">
        <v>82</v>
      </c>
      <c r="C155" s="64"/>
      <c r="D155" s="28">
        <v>7951900</v>
      </c>
      <c r="E155" s="31"/>
      <c r="F155" s="14"/>
      <c r="G155" s="14"/>
      <c r="H155" s="14"/>
      <c r="I155" s="29">
        <f>I156</f>
        <v>260</v>
      </c>
      <c r="J155" s="4"/>
    </row>
    <row r="156" spans="1:10" ht="18">
      <c r="A156" s="44"/>
      <c r="B156" s="45" t="s">
        <v>71</v>
      </c>
      <c r="C156" s="45"/>
      <c r="D156" s="14">
        <v>7951900</v>
      </c>
      <c r="E156" s="31" t="s">
        <v>70</v>
      </c>
      <c r="F156" s="14"/>
      <c r="G156" s="14"/>
      <c r="H156" s="14"/>
      <c r="I156" s="30">
        <f>I157</f>
        <v>260</v>
      </c>
      <c r="J156" s="4"/>
    </row>
    <row r="157" spans="1:10" ht="18">
      <c r="A157" s="44"/>
      <c r="B157" s="41" t="s">
        <v>30</v>
      </c>
      <c r="C157" s="41"/>
      <c r="D157" s="14">
        <v>7951900</v>
      </c>
      <c r="E157" s="31" t="s">
        <v>70</v>
      </c>
      <c r="F157" s="31" t="s">
        <v>28</v>
      </c>
      <c r="G157" s="31"/>
      <c r="H157" s="14"/>
      <c r="I157" s="30">
        <f>I158</f>
        <v>260</v>
      </c>
      <c r="J157" s="4"/>
    </row>
    <row r="158" spans="1:10" ht="18">
      <c r="A158" s="44"/>
      <c r="B158" s="55" t="s">
        <v>100</v>
      </c>
      <c r="C158" s="55"/>
      <c r="D158" s="14">
        <v>7951900</v>
      </c>
      <c r="E158" s="31" t="s">
        <v>70</v>
      </c>
      <c r="F158" s="31" t="s">
        <v>28</v>
      </c>
      <c r="G158" s="31" t="s">
        <v>99</v>
      </c>
      <c r="H158" s="14"/>
      <c r="I158" s="30">
        <f>I159</f>
        <v>260</v>
      </c>
      <c r="J158" s="4"/>
    </row>
    <row r="159" spans="1:10" ht="57" customHeight="1">
      <c r="A159" s="44"/>
      <c r="B159" s="52" t="s">
        <v>78</v>
      </c>
      <c r="C159" s="52"/>
      <c r="D159" s="14">
        <v>7951900</v>
      </c>
      <c r="E159" s="31" t="s">
        <v>70</v>
      </c>
      <c r="F159" s="31" t="s">
        <v>28</v>
      </c>
      <c r="G159" s="31" t="s">
        <v>99</v>
      </c>
      <c r="H159" s="31" t="s">
        <v>79</v>
      </c>
      <c r="I159" s="30">
        <v>260</v>
      </c>
      <c r="J159" s="4"/>
    </row>
    <row r="160" spans="1:10" ht="52.5" customHeight="1">
      <c r="A160" s="44">
        <v>14</v>
      </c>
      <c r="B160" s="64" t="s">
        <v>83</v>
      </c>
      <c r="C160" s="64"/>
      <c r="D160" s="28">
        <v>7952000</v>
      </c>
      <c r="E160" s="31"/>
      <c r="F160" s="14"/>
      <c r="G160" s="14"/>
      <c r="H160" s="14"/>
      <c r="I160" s="29">
        <f>I161</f>
        <v>374</v>
      </c>
      <c r="J160" s="4"/>
    </row>
    <row r="161" spans="1:10" ht="36" customHeight="1">
      <c r="A161" s="44"/>
      <c r="B161" s="45" t="s">
        <v>97</v>
      </c>
      <c r="C161" s="45"/>
      <c r="D161" s="14">
        <v>7952000</v>
      </c>
      <c r="E161" s="31" t="s">
        <v>49</v>
      </c>
      <c r="F161" s="14"/>
      <c r="G161" s="14"/>
      <c r="H161" s="14"/>
      <c r="I161" s="30">
        <f>I162</f>
        <v>374</v>
      </c>
      <c r="J161" s="4"/>
    </row>
    <row r="162" spans="1:10" ht="18">
      <c r="A162" s="44"/>
      <c r="B162" s="41" t="s">
        <v>84</v>
      </c>
      <c r="C162" s="41"/>
      <c r="D162" s="14">
        <v>7952000</v>
      </c>
      <c r="E162" s="31" t="s">
        <v>49</v>
      </c>
      <c r="F162" s="31" t="s">
        <v>11</v>
      </c>
      <c r="G162" s="31"/>
      <c r="H162" s="14"/>
      <c r="I162" s="30">
        <f>I163</f>
        <v>374</v>
      </c>
      <c r="J162" s="4"/>
    </row>
    <row r="163" spans="1:10" ht="18">
      <c r="A163" s="44"/>
      <c r="B163" s="55" t="s">
        <v>85</v>
      </c>
      <c r="C163" s="55"/>
      <c r="D163" s="14">
        <v>7952000</v>
      </c>
      <c r="E163" s="31" t="s">
        <v>49</v>
      </c>
      <c r="F163" s="31" t="s">
        <v>11</v>
      </c>
      <c r="G163" s="31" t="s">
        <v>86</v>
      </c>
      <c r="H163" s="14"/>
      <c r="I163" s="30">
        <f>I164+I165</f>
        <v>374</v>
      </c>
      <c r="J163" s="4"/>
    </row>
    <row r="164" spans="1:10" ht="18">
      <c r="A164" s="44"/>
      <c r="B164" s="52" t="s">
        <v>43</v>
      </c>
      <c r="C164" s="52"/>
      <c r="D164" s="14">
        <v>7952000</v>
      </c>
      <c r="E164" s="31" t="s">
        <v>49</v>
      </c>
      <c r="F164" s="31" t="s">
        <v>11</v>
      </c>
      <c r="G164" s="31" t="s">
        <v>86</v>
      </c>
      <c r="H164" s="31" t="s">
        <v>40</v>
      </c>
      <c r="I164" s="30">
        <v>24</v>
      </c>
      <c r="J164" s="4"/>
    </row>
    <row r="165" spans="1:10" ht="18">
      <c r="A165" s="44"/>
      <c r="B165" s="52" t="s">
        <v>72</v>
      </c>
      <c r="C165" s="52"/>
      <c r="D165" s="14">
        <v>7952000</v>
      </c>
      <c r="E165" s="31" t="s">
        <v>49</v>
      </c>
      <c r="F165" s="31" t="s">
        <v>11</v>
      </c>
      <c r="G165" s="31" t="s">
        <v>86</v>
      </c>
      <c r="H165" s="31" t="s">
        <v>73</v>
      </c>
      <c r="I165" s="30">
        <v>350</v>
      </c>
      <c r="J165" s="4"/>
    </row>
    <row r="166" spans="1:10" s="3" customFormat="1" ht="72" customHeight="1">
      <c r="A166" s="63">
        <v>15</v>
      </c>
      <c r="B166" s="40" t="s">
        <v>90</v>
      </c>
      <c r="C166" s="40"/>
      <c r="D166" s="28">
        <v>7952100</v>
      </c>
      <c r="E166" s="33"/>
      <c r="F166" s="28"/>
      <c r="G166" s="28"/>
      <c r="H166" s="28"/>
      <c r="I166" s="29">
        <f>I167</f>
        <v>6700</v>
      </c>
      <c r="J166" s="4"/>
    </row>
    <row r="167" spans="1:10" ht="18">
      <c r="A167" s="38"/>
      <c r="B167" s="41" t="s">
        <v>98</v>
      </c>
      <c r="C167" s="41"/>
      <c r="D167" s="14">
        <v>7952100</v>
      </c>
      <c r="E167" s="31" t="s">
        <v>91</v>
      </c>
      <c r="F167" s="31"/>
      <c r="G167" s="31"/>
      <c r="H167" s="14"/>
      <c r="I167" s="30">
        <f>I168</f>
        <v>6700</v>
      </c>
      <c r="J167" s="4"/>
    </row>
    <row r="168" spans="1:10" ht="54" customHeight="1">
      <c r="A168" s="38"/>
      <c r="B168" s="42" t="s">
        <v>92</v>
      </c>
      <c r="C168" s="43"/>
      <c r="D168" s="14">
        <v>7952100</v>
      </c>
      <c r="E168" s="31" t="s">
        <v>91</v>
      </c>
      <c r="F168" s="31" t="s">
        <v>93</v>
      </c>
      <c r="G168" s="31"/>
      <c r="H168" s="14"/>
      <c r="I168" s="30">
        <f>I169</f>
        <v>6700</v>
      </c>
      <c r="J168" s="4"/>
    </row>
    <row r="169" spans="1:10" ht="57.75" customHeight="1">
      <c r="A169" s="38"/>
      <c r="B169" s="52" t="s">
        <v>94</v>
      </c>
      <c r="C169" s="52"/>
      <c r="D169" s="14">
        <v>7952100</v>
      </c>
      <c r="E169" s="31" t="s">
        <v>91</v>
      </c>
      <c r="F169" s="31" t="s">
        <v>93</v>
      </c>
      <c r="G169" s="31" t="s">
        <v>11</v>
      </c>
      <c r="H169" s="31"/>
      <c r="I169" s="30">
        <f>I170</f>
        <v>6700</v>
      </c>
      <c r="J169" s="4"/>
    </row>
    <row r="170" spans="1:10" ht="27.75" customHeight="1">
      <c r="A170" s="39"/>
      <c r="B170" s="52" t="s">
        <v>96</v>
      </c>
      <c r="C170" s="52"/>
      <c r="D170" s="14">
        <v>7952100</v>
      </c>
      <c r="E170" s="31" t="s">
        <v>91</v>
      </c>
      <c r="F170" s="31" t="s">
        <v>93</v>
      </c>
      <c r="G170" s="31" t="s">
        <v>11</v>
      </c>
      <c r="H170" s="31" t="s">
        <v>95</v>
      </c>
      <c r="I170" s="30">
        <v>6700</v>
      </c>
      <c r="J170" s="4"/>
    </row>
    <row r="171" spans="1:9" ht="18.7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8.7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8.7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8.7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8.7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8.7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8.7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8.7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8.7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8.7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8.7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8.7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8.7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8.7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8.7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8.7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8.7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8.7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8.7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8.7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8.7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8.7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8.7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8.75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8.7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8.75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8.7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8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8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8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8.7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8.75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8.7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8.75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8.7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8.75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8.7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8.75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8.7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8.75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8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8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8.7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8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8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8.7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8.7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8.7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8.7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8.7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8.7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8.7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8.7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8.7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8.7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8.7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8.7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8.7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8.7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8.7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8.7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8.7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8.7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8.7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8.7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8.7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8.7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8.7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8.7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8.7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8.7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8.7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8.7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8.75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8.7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8.7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8.7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8.7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8.7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8.7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8.7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8.7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8.7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8.75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8.7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8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8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8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8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8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8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8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8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8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8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8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8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8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8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8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8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8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8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8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8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8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8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8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8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8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8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8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8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8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8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8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8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8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8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8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8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8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8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8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8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8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8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8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8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8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8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8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8.75">
      <c r="A303" s="1"/>
      <c r="B303" s="1"/>
      <c r="C303" s="1"/>
      <c r="D303" s="1"/>
      <c r="E303" s="1"/>
      <c r="F303" s="1"/>
      <c r="G303" s="1"/>
      <c r="H303" s="1"/>
      <c r="I303" s="1"/>
    </row>
  </sheetData>
  <sheetProtection/>
  <mergeCells count="196">
    <mergeCell ref="B144:C144"/>
    <mergeCell ref="B145:C145"/>
    <mergeCell ref="B146:C146"/>
    <mergeCell ref="B147:C147"/>
    <mergeCell ref="B130:C130"/>
    <mergeCell ref="B135:C135"/>
    <mergeCell ref="B91:C91"/>
    <mergeCell ref="B92:C92"/>
    <mergeCell ref="B94:C94"/>
    <mergeCell ref="B93:C93"/>
    <mergeCell ref="B111:C111"/>
    <mergeCell ref="B95:C95"/>
    <mergeCell ref="B100:C100"/>
    <mergeCell ref="B101:C101"/>
    <mergeCell ref="B84:C84"/>
    <mergeCell ref="B85:C85"/>
    <mergeCell ref="B86:C86"/>
    <mergeCell ref="F13:F14"/>
    <mergeCell ref="B19:C19"/>
    <mergeCell ref="B21:C21"/>
    <mergeCell ref="B20:C20"/>
    <mergeCell ref="B18:C18"/>
    <mergeCell ref="E13:E14"/>
    <mergeCell ref="B13:C14"/>
    <mergeCell ref="B82:C82"/>
    <mergeCell ref="B71:C71"/>
    <mergeCell ref="B83:C83"/>
    <mergeCell ref="B72:C72"/>
    <mergeCell ref="B97:C97"/>
    <mergeCell ref="B104:C104"/>
    <mergeCell ref="B108:C108"/>
    <mergeCell ref="B107:C107"/>
    <mergeCell ref="B106:C106"/>
    <mergeCell ref="B102:C102"/>
    <mergeCell ref="B103:C103"/>
    <mergeCell ref="D13:D14"/>
    <mergeCell ref="B125:C125"/>
    <mergeCell ref="A125:A129"/>
    <mergeCell ref="B126:C126"/>
    <mergeCell ref="B127:C127"/>
    <mergeCell ref="B128:C128"/>
    <mergeCell ref="B129:C129"/>
    <mergeCell ref="B52:C52"/>
    <mergeCell ref="B109:C109"/>
    <mergeCell ref="B110:C110"/>
    <mergeCell ref="B22:C22"/>
    <mergeCell ref="A41:A56"/>
    <mergeCell ref="A9:I11"/>
    <mergeCell ref="B16:C16"/>
    <mergeCell ref="B17:C17"/>
    <mergeCell ref="B15:C15"/>
    <mergeCell ref="G13:G14"/>
    <mergeCell ref="I13:I14"/>
    <mergeCell ref="H13:H14"/>
    <mergeCell ref="A13:A14"/>
    <mergeCell ref="B63:C63"/>
    <mergeCell ref="B24:C24"/>
    <mergeCell ref="A34:A38"/>
    <mergeCell ref="B37:C37"/>
    <mergeCell ref="B36:C36"/>
    <mergeCell ref="B34:C34"/>
    <mergeCell ref="A27:A32"/>
    <mergeCell ref="B35:C35"/>
    <mergeCell ref="B26:C26"/>
    <mergeCell ref="A16:A26"/>
    <mergeCell ref="E27:E28"/>
    <mergeCell ref="B42:C42"/>
    <mergeCell ref="B29:C29"/>
    <mergeCell ref="B33:C33"/>
    <mergeCell ref="B38:C38"/>
    <mergeCell ref="B41:C41"/>
    <mergeCell ref="B39:C39"/>
    <mergeCell ref="B40:C40"/>
    <mergeCell ref="B44:C44"/>
    <mergeCell ref="B45:C45"/>
    <mergeCell ref="B61:C61"/>
    <mergeCell ref="B55:C55"/>
    <mergeCell ref="B51:C51"/>
    <mergeCell ref="B48:C48"/>
    <mergeCell ref="B60:C60"/>
    <mergeCell ref="B49:C49"/>
    <mergeCell ref="B53:C53"/>
    <mergeCell ref="B58:C58"/>
    <mergeCell ref="B68:C68"/>
    <mergeCell ref="B69:C69"/>
    <mergeCell ref="A57:A63"/>
    <mergeCell ref="B57:C57"/>
    <mergeCell ref="B65:C65"/>
    <mergeCell ref="B66:C66"/>
    <mergeCell ref="B67:C67"/>
    <mergeCell ref="B62:C62"/>
    <mergeCell ref="B64:C64"/>
    <mergeCell ref="B59:C59"/>
    <mergeCell ref="D88:D89"/>
    <mergeCell ref="B90:C90"/>
    <mergeCell ref="B88:C89"/>
    <mergeCell ref="A68:A72"/>
    <mergeCell ref="B80:C80"/>
    <mergeCell ref="B79:C79"/>
    <mergeCell ref="B77:C77"/>
    <mergeCell ref="B76:C76"/>
    <mergeCell ref="B74:C74"/>
    <mergeCell ref="B70:C70"/>
    <mergeCell ref="I88:I89"/>
    <mergeCell ref="E88:E89"/>
    <mergeCell ref="H88:H89"/>
    <mergeCell ref="G88:G89"/>
    <mergeCell ref="F88:F89"/>
    <mergeCell ref="H8:I8"/>
    <mergeCell ref="B54:C54"/>
    <mergeCell ref="B56:C56"/>
    <mergeCell ref="B30:C30"/>
    <mergeCell ref="B31:C31"/>
    <mergeCell ref="B27:C28"/>
    <mergeCell ref="B23:C23"/>
    <mergeCell ref="B47:C47"/>
    <mergeCell ref="H27:H28"/>
    <mergeCell ref="F27:F28"/>
    <mergeCell ref="H5:I5"/>
    <mergeCell ref="H6:I6"/>
    <mergeCell ref="B50:C50"/>
    <mergeCell ref="B32:C32"/>
    <mergeCell ref="B25:C25"/>
    <mergeCell ref="D27:D28"/>
    <mergeCell ref="G27:G28"/>
    <mergeCell ref="I27:I28"/>
    <mergeCell ref="B46:C46"/>
    <mergeCell ref="B43:C43"/>
    <mergeCell ref="A160:A165"/>
    <mergeCell ref="B160:C160"/>
    <mergeCell ref="B161:C161"/>
    <mergeCell ref="B162:C162"/>
    <mergeCell ref="B163:C163"/>
    <mergeCell ref="B164:C164"/>
    <mergeCell ref="B165:C165"/>
    <mergeCell ref="A83:A99"/>
    <mergeCell ref="B99:C99"/>
    <mergeCell ref="B73:C73"/>
    <mergeCell ref="B81:C81"/>
    <mergeCell ref="B78:I78"/>
    <mergeCell ref="B75:C75"/>
    <mergeCell ref="B98:C98"/>
    <mergeCell ref="B87:C87"/>
    <mergeCell ref="A73:A82"/>
    <mergeCell ref="B96:C96"/>
    <mergeCell ref="A119:A124"/>
    <mergeCell ref="B105:C105"/>
    <mergeCell ref="B112:C112"/>
    <mergeCell ref="B113:C113"/>
    <mergeCell ref="A104:A108"/>
    <mergeCell ref="A109:A113"/>
    <mergeCell ref="B122:C122"/>
    <mergeCell ref="B120:C120"/>
    <mergeCell ref="B123:C123"/>
    <mergeCell ref="B118:C118"/>
    <mergeCell ref="B155:C155"/>
    <mergeCell ref="A149:A154"/>
    <mergeCell ref="B149:C149"/>
    <mergeCell ref="B154:C154"/>
    <mergeCell ref="B152:C152"/>
    <mergeCell ref="B150:C150"/>
    <mergeCell ref="B151:C151"/>
    <mergeCell ref="B156:C156"/>
    <mergeCell ref="B157:C157"/>
    <mergeCell ref="B158:C158"/>
    <mergeCell ref="B159:C159"/>
    <mergeCell ref="B121:C121"/>
    <mergeCell ref="B119:C119"/>
    <mergeCell ref="A166:A170"/>
    <mergeCell ref="B170:C170"/>
    <mergeCell ref="B166:C166"/>
    <mergeCell ref="B167:C167"/>
    <mergeCell ref="B168:C168"/>
    <mergeCell ref="B169:C169"/>
    <mergeCell ref="B153:C153"/>
    <mergeCell ref="A155:A159"/>
    <mergeCell ref="B139:C139"/>
    <mergeCell ref="B142:C142"/>
    <mergeCell ref="B143:C143"/>
    <mergeCell ref="B114:C114"/>
    <mergeCell ref="B115:C115"/>
    <mergeCell ref="B116:C116"/>
    <mergeCell ref="B117:C117"/>
    <mergeCell ref="B131:C131"/>
    <mergeCell ref="B132:C132"/>
    <mergeCell ref="B124:C124"/>
    <mergeCell ref="H1:I1"/>
    <mergeCell ref="H2:I2"/>
    <mergeCell ref="B148:C148"/>
    <mergeCell ref="B133:C133"/>
    <mergeCell ref="B134:C134"/>
    <mergeCell ref="B140:C140"/>
    <mergeCell ref="B141:C141"/>
    <mergeCell ref="B136:C136"/>
    <mergeCell ref="B137:C137"/>
    <mergeCell ref="B138:C138"/>
  </mergeCells>
  <printOptions/>
  <pageMargins left="0.5905511811023623" right="0.3937007874015748" top="0.2755905511811024" bottom="0.1968503937007874" header="0.5118110236220472" footer="0.5118110236220472"/>
  <pageSetup horizontalDpi="600" verticalDpi="600" orientation="portrait" paperSize="9" scale="43" r:id="rId1"/>
  <headerFooter alignWithMargins="0">
    <oddHeader>&amp;R&amp;P</oddHeader>
  </headerFooter>
  <rowBreaks count="2" manualBreakCount="2">
    <brk id="67" max="8" man="1"/>
    <brk id="1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7bud1</cp:lastModifiedBy>
  <cp:lastPrinted>2013-12-17T12:05:45Z</cp:lastPrinted>
  <dcterms:created xsi:type="dcterms:W3CDTF">1996-10-08T23:32:33Z</dcterms:created>
  <dcterms:modified xsi:type="dcterms:W3CDTF">2013-12-25T06:15:31Z</dcterms:modified>
  <cp:category/>
  <cp:version/>
  <cp:contentType/>
  <cp:contentStatus/>
</cp:coreProperties>
</file>