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2"/>
  </bookViews>
  <sheets>
    <sheet name="образец" sheetId="1" r:id="rId1"/>
    <sheet name="образец (2)" sheetId="2" r:id="rId2"/>
    <sheet name="окончально" sheetId="3" r:id="rId3"/>
  </sheets>
  <definedNames>
    <definedName name="_xlnm.Print_Area" localSheetId="0">'образец'!$A$1:$J$165</definedName>
    <definedName name="_xlnm.Print_Area" localSheetId="1">'образец (2)'!$A$1:$J$165</definedName>
    <definedName name="_xlnm.Print_Area" localSheetId="2">'окончально'!$A$1:$M$190</definedName>
  </definedNames>
  <calcPr fullCalcOnLoad="1"/>
</workbook>
</file>

<file path=xl/sharedStrings.xml><?xml version="1.0" encoding="utf-8"?>
<sst xmlns="http://schemas.openxmlformats.org/spreadsheetml/2006/main" count="2957" uniqueCount="198">
  <si>
    <t>Капитальный ремонт гидротехнических сооружений</t>
  </si>
  <si>
    <t>Капитальный ремонт гидротехнических сооружений за счет средств районного бюджета</t>
  </si>
  <si>
    <t>8029</t>
  </si>
  <si>
    <t>69</t>
  </si>
  <si>
    <t>Непрограммные расходы в области коммунального хозяйства</t>
  </si>
  <si>
    <t xml:space="preserve">Выплата муниципальной доплаты к пенсии </t>
  </si>
  <si>
    <t>8007</t>
  </si>
  <si>
    <t>8003</t>
  </si>
  <si>
    <t>8014</t>
  </si>
  <si>
    <t>8004</t>
  </si>
  <si>
    <t>8017</t>
  </si>
  <si>
    <t>Непрограммные расходы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</si>
  <si>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</si>
  <si>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</si>
  <si>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</si>
  <si>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</si>
  <si>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7868</t>
  </si>
  <si>
    <t>Непрограммные расходы в области дорожного хозяйства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</si>
  <si>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</si>
  <si>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</si>
  <si>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</si>
  <si>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</si>
  <si>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</si>
  <si>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</si>
  <si>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 xml:space="preserve">Закупка и доставка каменного угля </t>
  </si>
  <si>
    <t>Иные непрограммные расходы в области общегосударственных вопросов</t>
  </si>
  <si>
    <t>Непрограммные расходы в области культуры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</si>
  <si>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</si>
  <si>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</si>
  <si>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</si>
  <si>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</si>
  <si>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</si>
  <si>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</si>
  <si>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</si>
  <si>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</si>
  <si>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</si>
  <si>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</si>
  <si>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</si>
  <si>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</si>
  <si>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</si>
  <si>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</si>
  <si>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</si>
  <si>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Реализация общеобразовательных программ</t>
  </si>
  <si>
    <t>7862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</si>
  <si>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</si>
  <si>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</si>
  <si>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</si>
  <si>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Повышение средней заработной платы работников муниципальных учреждений культуры</t>
  </si>
  <si>
    <t>Наименование</t>
  </si>
  <si>
    <t>Мероприятия по землеустройству и землепользованию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</si>
  <si>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</si>
  <si>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административных правонарушений</t>
  </si>
  <si>
    <t>Обеспечение пожарной безопасности</t>
  </si>
  <si>
    <t>№ п/п</t>
  </si>
  <si>
    <t xml:space="preserve">Целевая статья </t>
  </si>
  <si>
    <t>Вид рас-хо-дов</t>
  </si>
  <si>
    <t>2</t>
  </si>
  <si>
    <t>3</t>
  </si>
  <si>
    <t>0</t>
  </si>
  <si>
    <t>0000</t>
  </si>
  <si>
    <t>Непрограммные расходы  в области национальной экономики</t>
  </si>
  <si>
    <t>8026</t>
  </si>
  <si>
    <t>8027</t>
  </si>
  <si>
    <t>21</t>
  </si>
  <si>
    <t>9001</t>
  </si>
  <si>
    <t>22</t>
  </si>
  <si>
    <t>23</t>
  </si>
  <si>
    <t>24</t>
  </si>
  <si>
    <t>120</t>
  </si>
  <si>
    <t>25</t>
  </si>
  <si>
    <t>Непрограммные расходы в области национальной экономики</t>
  </si>
  <si>
    <t>26</t>
  </si>
  <si>
    <t>7811</t>
  </si>
  <si>
    <t>27</t>
  </si>
  <si>
    <t>28</t>
  </si>
  <si>
    <t>29</t>
  </si>
  <si>
    <t>600</t>
  </si>
  <si>
    <t>30</t>
  </si>
  <si>
    <t>31</t>
  </si>
  <si>
    <t>Непрограммные расходы в области физической культуры и спорта</t>
  </si>
  <si>
    <t xml:space="preserve">Физкультурно-оздоровительная работа и спортивные мероприятия </t>
  </si>
  <si>
    <t xml:space="preserve">I.  МУНИЦИПАЛЬНЫЕ ПРОГРАММЫ </t>
  </si>
  <si>
    <t>9004</t>
  </si>
  <si>
    <t xml:space="preserve">Муниципальное развитие </t>
  </si>
  <si>
    <t>8031</t>
  </si>
  <si>
    <t>9005</t>
  </si>
  <si>
    <t>9006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</si>
  <si>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</t>
  </si>
  <si>
    <t>9007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</si>
  <si>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</si>
  <si>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9008</t>
  </si>
  <si>
    <t>9011</t>
  </si>
  <si>
    <t>Организация и содержание мест захоронения</t>
  </si>
  <si>
    <t>9012</t>
  </si>
  <si>
    <t>Прочие мероприятия по благоустройству поселений</t>
  </si>
  <si>
    <t>9013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</si>
  <si>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</si>
  <si>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</si>
  <si>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Уличное освещение</t>
  </si>
  <si>
    <t>9014</t>
  </si>
  <si>
    <t xml:space="preserve">Мероприятия в сфере культуры, искусства и  туризма </t>
  </si>
  <si>
    <t>Мероприятия в сфере культуры, искусства и  туризма за счет средств бюджета поселения</t>
  </si>
  <si>
    <t>9015</t>
  </si>
  <si>
    <t>9016</t>
  </si>
  <si>
    <t>9017</t>
  </si>
  <si>
    <t>Итого:</t>
  </si>
  <si>
    <t xml:space="preserve">Резервный фонд администрации муниципального образования </t>
  </si>
  <si>
    <t>Межбюджетные трансферты на осуществление полномочий по созданию условий для организации досуга и обеспечение поселения услугами организации культуры и библиотечного обслуживания</t>
  </si>
  <si>
    <t>9018</t>
  </si>
  <si>
    <t>Межбюджетные трансферты</t>
  </si>
  <si>
    <t>500</t>
  </si>
  <si>
    <t>Иные межбюджетные трансферты</t>
  </si>
  <si>
    <t>540</t>
  </si>
  <si>
    <t>32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</si>
  <si>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</si>
  <si>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</t>
  </si>
  <si>
    <t>8082</t>
  </si>
  <si>
    <t>04</t>
  </si>
  <si>
    <t>7031</t>
  </si>
  <si>
    <t>Бюджетные инвестиции в объекты капитального строительства собственности муниципальных образований</t>
  </si>
  <si>
    <t>8006</t>
  </si>
  <si>
    <t>Сийское</t>
  </si>
  <si>
    <t>Пинежское</t>
  </si>
  <si>
    <t>Карпогорское и Пинежское</t>
  </si>
  <si>
    <t>Мероприятия в сфере гражданской обороны и защиты населения и территорий муниципального образования от чрезвычайных ситуаций, осуществляемые органами местного самоуправления</t>
  </si>
  <si>
    <t>Муниципальная программа "Развитие сферы культуры и туризма в Пинежском муниципальном районе на 2014-2016 г.г"</t>
  </si>
  <si>
    <t>01</t>
  </si>
  <si>
    <t>Подпрограмма "Развитие сферы культуры в Пинежском муниципальном районе"</t>
  </si>
  <si>
    <t>1</t>
  </si>
  <si>
    <t>Мероприятия в сфере культуры, искусства и туризма</t>
  </si>
  <si>
    <t>Субсидии</t>
  </si>
  <si>
    <t>520</t>
  </si>
  <si>
    <t>Глава</t>
  </si>
  <si>
    <t>Раздел</t>
  </si>
  <si>
    <t>Подраздел</t>
  </si>
  <si>
    <t>02</t>
  </si>
  <si>
    <t>10</t>
  </si>
  <si>
    <t>08</t>
  </si>
  <si>
    <t>05</t>
  </si>
  <si>
    <t>03</t>
  </si>
  <si>
    <t>09</t>
  </si>
  <si>
    <t>13</t>
  </si>
  <si>
    <t>11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</si>
  <si>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пунктов, осуществляемый за счет бюджетных ассигнований муниципального дорожного фонда</t>
  </si>
  <si>
    <t>9024</t>
  </si>
  <si>
    <t>Дорожная деятельность в отношении автомобильных дорог общего пользования местного значения осуществляемая за счет бюджетных ассигнований муниципального дорожного фонда</t>
  </si>
  <si>
    <t>Утверждено на год</t>
  </si>
  <si>
    <t>Ведомственная структура расходов местного бюджета на 2014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</si>
  <si>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</si>
  <si>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</si>
  <si>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</si>
  <si>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</si>
  <si>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</si>
  <si>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</si>
  <si>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</si>
  <si>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</si>
  <si>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</si>
  <si>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</si>
  <si>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</si>
  <si>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</si>
  <si>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</si>
  <si>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</si>
  <si>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</si>
  <si>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</si>
  <si>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Благоустройство</t>
  </si>
  <si>
    <t xml:space="preserve">Приложение № 6 к  решению Совета депутатов "О местном бюджете на 2014 год" от 25  декабря 2013 г №42  </t>
  </si>
  <si>
    <t>Администрация МО "Веркольское"</t>
  </si>
  <si>
    <t>осв улица</t>
  </si>
  <si>
    <t>эл дом,связь</t>
  </si>
  <si>
    <t>центра а</t>
  </si>
  <si>
    <t>тепл</t>
  </si>
  <si>
    <t>33</t>
  </si>
  <si>
    <t>Проведение выборов главы муниципального образования</t>
  </si>
  <si>
    <t>9032</t>
  </si>
  <si>
    <t>07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</si>
  <si>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в части электроосвещения, за счет средств муниципального дорожного фонда</t>
  </si>
  <si>
    <t>8054</t>
  </si>
  <si>
    <t>Мероприятия в сфере обеспечения пожарной безопасности, осуществляемые органами местного самоуправления (бюджет поселения)</t>
  </si>
  <si>
    <t>S014</t>
  </si>
  <si>
    <t>Осуществление полномочий по созданию условий для организации досуга и обеспечения жителей поселения услугами организаций культуры в соответствии с заключенными соглашениями</t>
  </si>
  <si>
    <t>Непрограммные расходы в области жилищно-коммунального хозяйства</t>
  </si>
  <si>
    <t>308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</si>
  <si>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</t>
  </si>
  <si>
    <t>8066</t>
  </si>
  <si>
    <t>Д</t>
  </si>
  <si>
    <t>9040</t>
  </si>
  <si>
    <t>Проведение выборов в представительный орган муниципального образования</t>
  </si>
  <si>
    <t>880</t>
  </si>
  <si>
    <t>Специальные расходы</t>
  </si>
  <si>
    <t>Обеспечение проведения выборов и референдумов</t>
  </si>
  <si>
    <t>Непрограммные расходы в области обеспечения проведеня выборов и референдумов</t>
  </si>
  <si>
    <t>Муниципальная программа "Пожарная безопасность на территории сельского поселения "Веркольское"на 2021-2023 годы"</t>
  </si>
  <si>
    <t>Мероприятия в сфере обеспечения пожарной безопасности, осуществляемые органами местного самоуправления за счет средств бюджета поселения</t>
  </si>
  <si>
    <t>Защита населения и территории от  чрезвычайных ситуаций природного и техногенного характера, пожарная безопасность</t>
  </si>
  <si>
    <t>145,3+2,0</t>
  </si>
  <si>
    <t>Ведомственная структура расходов местного бюджета на 2022 год</t>
  </si>
  <si>
    <t>7879</t>
  </si>
  <si>
    <t>Приложение № 4 к проекту решения Совета                              депутатов "О местном бюджете на 2022 год"                                                от "22"  декабря  2021 г   № 21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</si>
</sst>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  <numFmt numFmtId="181" formatCode="#,##0.00&quot;р.&quot;"/>
    <numFmt numFmtId="182" formatCode="#,##0.000"/>
    <numFmt numFmtId="183" formatCode="#,##0.0"/>
    <numFmt numFmtId="184" formatCode="#,##0.00_р_."/>
    <numFmt numFmtId="185" formatCode="#,##0.0_р_."/>
    <numFmt numFmtId="186" formatCode="[$€-2]\ ###,000_);[Red]\([$€-2]\ ###,000\)"/>
    <numFmt numFmtId="187" formatCode="_-* #,##0.0_р_._-;\-* #,##0.0_р_._-;_-* &quot;-&quot;?_р_._-;_-@_-"/>
    <numFmt numFmtId="188" formatCode="mmm/yyyy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%"/>
    <numFmt numFmtId="195" formatCode="#,##0.0_ ;\-#,##0.0\ "/>
    <numFmt numFmtId="196" formatCode="#,##0.00_ ;\-#,##0.00\ 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12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53" applyNumberFormat="1" applyFont="1" applyFill="1" applyAlignment="1">
      <alignment horizontal="center" vertical="center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vertical="center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187" fontId="0" fillId="0" borderId="0" xfId="53" applyNumberFormat="1" applyFont="1" applyFill="1">
      <alignment/>
      <protection/>
    </xf>
    <xf numFmtId="49" fontId="0" fillId="0" borderId="0" xfId="53" applyNumberFormat="1" applyFont="1" applyFill="1">
      <alignment/>
      <protection/>
    </xf>
    <xf numFmtId="0" fontId="8" fillId="0" borderId="0" xfId="53" applyFont="1" applyFill="1">
      <alignment/>
      <protection/>
    </xf>
    <xf numFmtId="187" fontId="8" fillId="0" borderId="0" xfId="53" applyNumberFormat="1" applyFont="1" applyFill="1">
      <alignment/>
      <protection/>
    </xf>
    <xf numFmtId="49" fontId="8" fillId="0" borderId="12" xfId="53" applyNumberFormat="1" applyFont="1" applyFill="1" applyBorder="1" applyAlignment="1">
      <alignment horizontal="center" vertical="center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right"/>
      <protection/>
    </xf>
    <xf numFmtId="187" fontId="8" fillId="0" borderId="0" xfId="53" applyNumberFormat="1" applyFont="1" applyFill="1" applyAlignment="1">
      <alignment horizontal="right"/>
      <protection/>
    </xf>
    <xf numFmtId="0" fontId="9" fillId="0" borderId="0" xfId="53" applyFont="1" applyFill="1">
      <alignment/>
      <protection/>
    </xf>
    <xf numFmtId="187" fontId="9" fillId="0" borderId="0" xfId="53" applyNumberFormat="1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0" fillId="0" borderId="0" xfId="53" applyFont="1" applyFill="1" applyAlignment="1">
      <alignment horizontal="right" vertical="center"/>
      <protection/>
    </xf>
    <xf numFmtId="0" fontId="9" fillId="0" borderId="0" xfId="53" applyFont="1" applyFill="1" applyAlignment="1">
      <alignment horizontal="right"/>
      <protection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187" fontId="5" fillId="0" borderId="0" xfId="53" applyNumberFormat="1" applyFont="1" applyFill="1">
      <alignment/>
      <protection/>
    </xf>
    <xf numFmtId="49" fontId="8" fillId="0" borderId="0" xfId="53" applyNumberFormat="1" applyFont="1" applyFill="1">
      <alignment/>
      <protection/>
    </xf>
    <xf numFmtId="49" fontId="0" fillId="0" borderId="12" xfId="53" applyNumberFormat="1" applyFont="1" applyFill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49" fontId="9" fillId="0" borderId="14" xfId="53" applyNumberFormat="1" applyFont="1" applyFill="1" applyBorder="1" applyAlignment="1">
      <alignment horizontal="center" vertical="center"/>
      <protection/>
    </xf>
    <xf numFmtId="49" fontId="8" fillId="0" borderId="14" xfId="53" applyNumberFormat="1" applyFont="1" applyFill="1" applyBorder="1" applyAlignment="1">
      <alignment horizontal="center" vertical="center"/>
      <protection/>
    </xf>
    <xf numFmtId="49" fontId="5" fillId="0" borderId="14" xfId="53" applyNumberFormat="1" applyFont="1" applyFill="1" applyBorder="1" applyAlignment="1">
      <alignment horizontal="center" vertical="center"/>
      <protection/>
    </xf>
    <xf numFmtId="49" fontId="0" fillId="0" borderId="14" xfId="53" applyNumberFormat="1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194" fontId="8" fillId="0" borderId="0" xfId="53" applyNumberFormat="1" applyFont="1" applyFill="1">
      <alignment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49" fontId="14" fillId="0" borderId="13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4" fillId="0" borderId="13" xfId="53" applyFont="1" applyFill="1" applyBorder="1" applyAlignment="1">
      <alignment horizontal="left" vertical="center" wrapText="1"/>
      <protection/>
    </xf>
    <xf numFmtId="187" fontId="5" fillId="0" borderId="13" xfId="53" applyNumberFormat="1" applyFont="1" applyFill="1" applyBorder="1" applyAlignment="1">
      <alignment vertical="center"/>
      <protection/>
    </xf>
    <xf numFmtId="0" fontId="10" fillId="0" borderId="13" xfId="53" applyFont="1" applyFill="1" applyBorder="1" applyAlignment="1">
      <alignment horizontal="left" vertical="center" wrapText="1"/>
      <protection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0" fontId="5" fillId="0" borderId="13" xfId="53" applyNumberFormat="1" applyFont="1" applyFill="1" applyBorder="1" applyAlignment="1">
      <alignment horizontal="left" vertical="center" wrapText="1"/>
      <protection/>
    </xf>
    <xf numFmtId="0" fontId="0" fillId="0" borderId="13" xfId="53" applyFont="1" applyFill="1" applyBorder="1" applyAlignment="1">
      <alignment horizontal="left" vertical="center" wrapText="1"/>
      <protection/>
    </xf>
    <xf numFmtId="49" fontId="0" fillId="0" borderId="13" xfId="53" applyNumberFormat="1" applyFont="1" applyFill="1" applyBorder="1" applyAlignment="1">
      <alignment horizontal="center" vertical="center" wrapText="1"/>
      <protection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49" fontId="0" fillId="0" borderId="13" xfId="53" applyNumberFormat="1" applyFont="1" applyFill="1" applyBorder="1" applyAlignment="1">
      <alignment horizontal="center" vertical="center"/>
      <protection/>
    </xf>
    <xf numFmtId="187" fontId="0" fillId="0" borderId="13" xfId="0" applyNumberFormat="1" applyFont="1" applyFill="1" applyBorder="1" applyAlignment="1">
      <alignment vertical="center"/>
    </xf>
    <xf numFmtId="49" fontId="3" fillId="0" borderId="13" xfId="53" applyNumberFormat="1" applyFont="1" applyFill="1" applyBorder="1" applyAlignment="1">
      <alignment horizontal="center" vertical="center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justify"/>
    </xf>
    <xf numFmtId="49" fontId="8" fillId="0" borderId="13" xfId="53" applyNumberFormat="1" applyFont="1" applyFill="1" applyBorder="1" applyAlignment="1">
      <alignment horizontal="center" vertical="center"/>
      <protection/>
    </xf>
    <xf numFmtId="187" fontId="0" fillId="0" borderId="13" xfId="53" applyNumberFormat="1" applyFont="1" applyFill="1" applyBorder="1" applyAlignment="1">
      <alignment vertical="center"/>
      <protection/>
    </xf>
    <xf numFmtId="0" fontId="8" fillId="0" borderId="13" xfId="53" applyFont="1" applyFill="1" applyBorder="1" applyAlignment="1">
      <alignment horizontal="left" vertical="center" wrapText="1"/>
      <protection/>
    </xf>
    <xf numFmtId="49" fontId="5" fillId="0" borderId="13" xfId="53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9" fillId="0" borderId="13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0" fontId="15" fillId="0" borderId="13" xfId="53" applyFont="1" applyFill="1" applyBorder="1" applyAlignment="1">
      <alignment horizontal="left" vertical="center" wrapText="1"/>
      <protection/>
    </xf>
    <xf numFmtId="49" fontId="15" fillId="0" borderId="13" xfId="53" applyNumberFormat="1" applyFont="1" applyFill="1" applyBorder="1" applyAlignment="1">
      <alignment horizontal="center" vertical="center"/>
      <protection/>
    </xf>
    <xf numFmtId="187" fontId="15" fillId="0" borderId="13" xfId="53" applyNumberFormat="1" applyFont="1" applyFill="1" applyBorder="1" applyAlignment="1">
      <alignment vertical="center"/>
      <protection/>
    </xf>
    <xf numFmtId="0" fontId="15" fillId="0" borderId="13" xfId="0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6" fillId="0" borderId="13" xfId="53" applyNumberFormat="1" applyFont="1" applyFill="1" applyBorder="1" applyAlignment="1">
      <alignment horizontal="center" vertical="center"/>
      <protection/>
    </xf>
    <xf numFmtId="49" fontId="16" fillId="0" borderId="13" xfId="53" applyNumberFormat="1" applyFont="1" applyFill="1" applyBorder="1" applyAlignment="1">
      <alignment horizontal="center" vertical="center"/>
      <protection/>
    </xf>
    <xf numFmtId="0" fontId="15" fillId="0" borderId="13" xfId="0" applyFont="1" applyBorder="1" applyAlignment="1">
      <alignment wrapText="1"/>
    </xf>
    <xf numFmtId="49" fontId="13" fillId="0" borderId="13" xfId="53" applyNumberFormat="1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15" fillId="0" borderId="13" xfId="53" applyNumberFormat="1" applyFont="1" applyFill="1" applyBorder="1" applyAlignment="1">
      <alignment horizontal="center" vertical="center" wrapText="1"/>
      <protection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87" fontId="5" fillId="0" borderId="13" xfId="0" applyNumberFormat="1" applyFont="1" applyFill="1" applyBorder="1" applyAlignment="1">
      <alignment vertical="center"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9" xfId="53" applyFont="1" applyFill="1" applyBorder="1" applyAlignment="1">
      <alignment horizontal="center" wrapText="1"/>
      <protection/>
    </xf>
    <xf numFmtId="0" fontId="5" fillId="0" borderId="15" xfId="53" applyFont="1" applyFill="1" applyBorder="1" applyAlignment="1">
      <alignment horizontal="left" vertical="center" wrapText="1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49" fontId="17" fillId="0" borderId="13" xfId="53" applyNumberFormat="1" applyFont="1" applyFill="1" applyBorder="1" applyAlignment="1">
      <alignment horizontal="center" vertical="center"/>
      <protection/>
    </xf>
    <xf numFmtId="187" fontId="0" fillId="33" borderId="13" xfId="53" applyNumberFormat="1" applyFont="1" applyFill="1" applyBorder="1" applyAlignment="1">
      <alignment vertical="center"/>
      <protection/>
    </xf>
    <xf numFmtId="187" fontId="5" fillId="33" borderId="13" xfId="53" applyNumberFormat="1" applyFont="1" applyFill="1" applyBorder="1" applyAlignment="1">
      <alignment vertical="center"/>
      <protection/>
    </xf>
    <xf numFmtId="49" fontId="8" fillId="34" borderId="14" xfId="53" applyNumberFormat="1" applyFont="1" applyFill="1" applyBorder="1" applyAlignment="1">
      <alignment horizontal="center" vertical="center"/>
      <protection/>
    </xf>
    <xf numFmtId="0" fontId="5" fillId="34" borderId="18" xfId="0" applyFont="1" applyFill="1" applyBorder="1" applyAlignment="1">
      <alignment wrapText="1"/>
    </xf>
    <xf numFmtId="0" fontId="5" fillId="34" borderId="13" xfId="53" applyFont="1" applyFill="1" applyBorder="1" applyAlignment="1">
      <alignment horizontal="center" vertical="center" wrapText="1"/>
      <protection/>
    </xf>
    <xf numFmtId="49" fontId="5" fillId="34" borderId="13" xfId="53" applyNumberFormat="1" applyFont="1" applyFill="1" applyBorder="1" applyAlignment="1">
      <alignment horizontal="center" vertical="center" wrapText="1"/>
      <protection/>
    </xf>
    <xf numFmtId="49" fontId="5" fillId="34" borderId="13" xfId="53" applyNumberFormat="1" applyFont="1" applyFill="1" applyBorder="1" applyAlignment="1">
      <alignment horizontal="center" vertical="center"/>
      <protection/>
    </xf>
    <xf numFmtId="187" fontId="5" fillId="34" borderId="13" xfId="53" applyNumberFormat="1" applyFont="1" applyFill="1" applyBorder="1" applyAlignment="1">
      <alignment vertical="center"/>
      <protection/>
    </xf>
    <xf numFmtId="0" fontId="8" fillId="34" borderId="0" xfId="53" applyFont="1" applyFill="1">
      <alignment/>
      <protection/>
    </xf>
    <xf numFmtId="187" fontId="8" fillId="34" borderId="0" xfId="53" applyNumberFormat="1" applyFont="1" applyFill="1">
      <alignment/>
      <protection/>
    </xf>
    <xf numFmtId="0" fontId="8" fillId="34" borderId="0" xfId="53" applyFont="1" applyFill="1" applyAlignment="1">
      <alignment horizontal="right"/>
      <protection/>
    </xf>
    <xf numFmtId="49" fontId="12" fillId="34" borderId="14" xfId="53" applyNumberFormat="1" applyFont="1" applyFill="1" applyBorder="1" applyAlignment="1">
      <alignment horizontal="center" vertical="center"/>
      <protection/>
    </xf>
    <xf numFmtId="0" fontId="0" fillId="34" borderId="13" xfId="0" applyFont="1" applyFill="1" applyBorder="1" applyAlignment="1">
      <alignment horizontal="left" vertical="center" wrapText="1"/>
    </xf>
    <xf numFmtId="0" fontId="0" fillId="34" borderId="13" xfId="53" applyFont="1" applyFill="1" applyBorder="1" applyAlignment="1">
      <alignment horizontal="center" vertical="center" wrapText="1"/>
      <protection/>
    </xf>
    <xf numFmtId="49" fontId="0" fillId="34" borderId="13" xfId="0" applyNumberFormat="1" applyFont="1" applyFill="1" applyBorder="1" applyAlignment="1">
      <alignment horizontal="center" vertical="center" wrapText="1"/>
    </xf>
    <xf numFmtId="49" fontId="0" fillId="34" borderId="13" xfId="53" applyNumberFormat="1" applyFont="1" applyFill="1" applyBorder="1" applyAlignment="1">
      <alignment horizontal="center" vertical="center"/>
      <protection/>
    </xf>
    <xf numFmtId="187" fontId="0" fillId="34" borderId="13" xfId="53" applyNumberFormat="1" applyFont="1" applyFill="1" applyBorder="1" applyAlignment="1">
      <alignment vertical="center"/>
      <protection/>
    </xf>
    <xf numFmtId="0" fontId="12" fillId="34" borderId="0" xfId="53" applyFont="1" applyFill="1">
      <alignment/>
      <protection/>
    </xf>
    <xf numFmtId="187" fontId="12" fillId="34" borderId="0" xfId="53" applyNumberFormat="1" applyFont="1" applyFill="1">
      <alignment/>
      <protection/>
    </xf>
    <xf numFmtId="0" fontId="12" fillId="34" borderId="0" xfId="53" applyFont="1" applyFill="1" applyAlignment="1">
      <alignment horizontal="right"/>
      <protection/>
    </xf>
    <xf numFmtId="49" fontId="9" fillId="34" borderId="14" xfId="53" applyNumberFormat="1" applyFont="1" applyFill="1" applyBorder="1" applyAlignment="1">
      <alignment horizontal="center" vertical="center"/>
      <protection/>
    </xf>
    <xf numFmtId="49" fontId="0" fillId="34" borderId="13" xfId="0" applyNumberFormat="1" applyFont="1" applyFill="1" applyBorder="1" applyAlignment="1">
      <alignment horizontal="center" vertical="center"/>
    </xf>
    <xf numFmtId="0" fontId="9" fillId="34" borderId="0" xfId="53" applyFont="1" applyFill="1">
      <alignment/>
      <protection/>
    </xf>
    <xf numFmtId="187" fontId="9" fillId="34" borderId="0" xfId="53" applyNumberFormat="1" applyFont="1" applyFill="1">
      <alignment/>
      <protection/>
    </xf>
    <xf numFmtId="0" fontId="9" fillId="34" borderId="0" xfId="53" applyFont="1" applyFill="1" applyAlignment="1">
      <alignment horizontal="right"/>
      <protection/>
    </xf>
    <xf numFmtId="0" fontId="0" fillId="34" borderId="13" xfId="53" applyFont="1" applyFill="1" applyBorder="1" applyAlignment="1">
      <alignment horizontal="left" vertical="center" wrapText="1"/>
      <protection/>
    </xf>
    <xf numFmtId="49" fontId="3" fillId="34" borderId="13" xfId="53" applyNumberFormat="1" applyFont="1" applyFill="1" applyBorder="1" applyAlignment="1">
      <alignment horizontal="center" vertical="center"/>
      <protection/>
    </xf>
    <xf numFmtId="187" fontId="8" fillId="33" borderId="13" xfId="53" applyNumberFormat="1" applyFont="1" applyFill="1" applyBorder="1" applyAlignment="1">
      <alignment vertical="center"/>
      <protection/>
    </xf>
    <xf numFmtId="187" fontId="15" fillId="33" borderId="13" xfId="53" applyNumberFormat="1" applyFont="1" applyFill="1" applyBorder="1" applyAlignment="1">
      <alignment vertical="center"/>
      <protection/>
    </xf>
    <xf numFmtId="187" fontId="0" fillId="33" borderId="13" xfId="0" applyNumberFormat="1" applyFont="1" applyFill="1" applyBorder="1" applyAlignment="1">
      <alignment vertical="center"/>
    </xf>
    <xf numFmtId="49" fontId="8" fillId="34" borderId="12" xfId="53" applyNumberFormat="1" applyFont="1" applyFill="1" applyBorder="1" applyAlignment="1">
      <alignment horizontal="center" vertical="center"/>
      <protection/>
    </xf>
    <xf numFmtId="0" fontId="5" fillId="34" borderId="13" xfId="0" applyFont="1" applyFill="1" applyBorder="1" applyAlignment="1">
      <alignment wrapText="1"/>
    </xf>
    <xf numFmtId="49" fontId="5" fillId="34" borderId="13" xfId="0" applyNumberFormat="1" applyFont="1" applyFill="1" applyBorder="1" applyAlignment="1">
      <alignment horizontal="center" vertical="center"/>
    </xf>
    <xf numFmtId="187" fontId="5" fillId="34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wrapText="1"/>
    </xf>
    <xf numFmtId="49" fontId="0" fillId="34" borderId="13" xfId="53" applyNumberFormat="1" applyFont="1" applyFill="1" applyBorder="1" applyAlignment="1">
      <alignment horizontal="center" vertical="center" wrapText="1"/>
      <protection/>
    </xf>
    <xf numFmtId="49" fontId="9" fillId="34" borderId="12" xfId="53" applyNumberFormat="1" applyFont="1" applyFill="1" applyBorder="1" applyAlignment="1">
      <alignment horizontal="center" vertical="center"/>
      <protection/>
    </xf>
    <xf numFmtId="49" fontId="8" fillId="34" borderId="13" xfId="53" applyNumberFormat="1" applyFont="1" applyFill="1" applyBorder="1" applyAlignment="1">
      <alignment horizontal="center" vertical="center"/>
      <protection/>
    </xf>
    <xf numFmtId="49" fontId="0" fillId="34" borderId="12" xfId="53" applyNumberFormat="1" applyFont="1" applyFill="1" applyBorder="1" applyAlignment="1">
      <alignment horizontal="center" vertical="center"/>
      <protection/>
    </xf>
    <xf numFmtId="0" fontId="0" fillId="34" borderId="0" xfId="53" applyFont="1" applyFill="1">
      <alignment/>
      <protection/>
    </xf>
    <xf numFmtId="187" fontId="0" fillId="34" borderId="0" xfId="53" applyNumberFormat="1" applyFont="1" applyFill="1">
      <alignment/>
      <protection/>
    </xf>
    <xf numFmtId="0" fontId="0" fillId="34" borderId="0" xfId="53" applyFont="1" applyFill="1" applyAlignment="1">
      <alignment horizontal="right"/>
      <protection/>
    </xf>
    <xf numFmtId="187" fontId="0" fillId="0" borderId="0" xfId="53" applyNumberFormat="1" applyFont="1" applyFill="1" applyAlignment="1">
      <alignment vertical="center"/>
      <protection/>
    </xf>
    <xf numFmtId="187" fontId="0" fillId="35" borderId="13" xfId="53" applyNumberFormat="1" applyFont="1" applyFill="1" applyBorder="1" applyAlignment="1">
      <alignment vertical="center"/>
      <protection/>
    </xf>
    <xf numFmtId="187" fontId="5" fillId="36" borderId="13" xfId="53" applyNumberFormat="1" applyFont="1" applyFill="1" applyBorder="1" applyAlignment="1">
      <alignment vertical="center"/>
      <protection/>
    </xf>
    <xf numFmtId="187" fontId="0" fillId="36" borderId="13" xfId="53" applyNumberFormat="1" applyFont="1" applyFill="1" applyBorder="1" applyAlignment="1">
      <alignment vertical="center"/>
      <protection/>
    </xf>
    <xf numFmtId="0" fontId="5" fillId="36" borderId="13" xfId="0" applyFont="1" applyFill="1" applyBorder="1" applyAlignment="1">
      <alignment wrapText="1"/>
    </xf>
    <xf numFmtId="0" fontId="5" fillId="36" borderId="13" xfId="53" applyFont="1" applyFill="1" applyBorder="1" applyAlignment="1">
      <alignment horizontal="center" vertical="center" wrapText="1"/>
      <protection/>
    </xf>
    <xf numFmtId="49" fontId="5" fillId="36" borderId="13" xfId="53" applyNumberFormat="1" applyFont="1" applyFill="1" applyBorder="1" applyAlignment="1">
      <alignment horizontal="center" vertical="center" wrapText="1"/>
      <protection/>
    </xf>
    <xf numFmtId="49" fontId="5" fillId="36" borderId="13" xfId="53" applyNumberFormat="1" applyFont="1" applyFill="1" applyBorder="1" applyAlignment="1">
      <alignment horizontal="center" vertical="center"/>
      <protection/>
    </xf>
    <xf numFmtId="0" fontId="0" fillId="36" borderId="13" xfId="0" applyFont="1" applyFill="1" applyBorder="1" applyAlignment="1">
      <alignment horizontal="left" vertical="center" wrapText="1"/>
    </xf>
    <xf numFmtId="0" fontId="0" fillId="36" borderId="13" xfId="53" applyFont="1" applyFill="1" applyBorder="1" applyAlignment="1">
      <alignment horizontal="center" vertical="center" wrapText="1"/>
      <protection/>
    </xf>
    <xf numFmtId="49" fontId="0" fillId="36" borderId="13" xfId="53" applyNumberFormat="1" applyFont="1" applyFill="1" applyBorder="1" applyAlignment="1">
      <alignment horizontal="center" vertical="center" wrapText="1"/>
      <protection/>
    </xf>
    <xf numFmtId="49" fontId="0" fillId="36" borderId="13" xfId="53" applyNumberFormat="1" applyFont="1" applyFill="1" applyBorder="1" applyAlignment="1">
      <alignment horizontal="center" vertical="center"/>
      <protection/>
    </xf>
    <xf numFmtId="0" fontId="0" fillId="36" borderId="13" xfId="53" applyFont="1" applyFill="1" applyBorder="1" applyAlignment="1">
      <alignment horizontal="left" vertical="center" wrapText="1"/>
      <protection/>
    </xf>
    <xf numFmtId="0" fontId="5" fillId="36" borderId="18" xfId="0" applyFont="1" applyFill="1" applyBorder="1" applyAlignment="1">
      <alignment wrapText="1"/>
    </xf>
    <xf numFmtId="49" fontId="11" fillId="36" borderId="13" xfId="53" applyNumberFormat="1" applyFont="1" applyFill="1" applyBorder="1" applyAlignment="1">
      <alignment horizontal="center" vertical="center" wrapText="1"/>
      <protection/>
    </xf>
    <xf numFmtId="0" fontId="11" fillId="36" borderId="13" xfId="53" applyFont="1" applyFill="1" applyBorder="1" applyAlignment="1">
      <alignment horizontal="center" vertical="center" wrapText="1"/>
      <protection/>
    </xf>
    <xf numFmtId="49" fontId="8" fillId="36" borderId="13" xfId="53" applyNumberFormat="1" applyFont="1" applyFill="1" applyBorder="1" applyAlignment="1">
      <alignment horizontal="center" vertical="center" wrapText="1"/>
      <protection/>
    </xf>
    <xf numFmtId="0" fontId="0" fillId="36" borderId="13" xfId="0" applyFont="1" applyFill="1" applyBorder="1" applyAlignment="1">
      <alignment horizontal="justify"/>
    </xf>
    <xf numFmtId="49" fontId="8" fillId="36" borderId="13" xfId="53" applyNumberFormat="1" applyFont="1" applyFill="1" applyBorder="1" applyAlignment="1">
      <alignment horizontal="center" vertical="center"/>
      <protection/>
    </xf>
    <xf numFmtId="49" fontId="9" fillId="36" borderId="13" xfId="53" applyNumberFormat="1" applyFont="1" applyFill="1" applyBorder="1" applyAlignment="1">
      <alignment horizontal="center" vertical="center"/>
      <protection/>
    </xf>
    <xf numFmtId="49" fontId="0" fillId="36" borderId="13" xfId="0" applyNumberFormat="1" applyFont="1" applyFill="1" applyBorder="1" applyAlignment="1">
      <alignment horizontal="center" vertical="center"/>
    </xf>
    <xf numFmtId="49" fontId="0" fillId="36" borderId="13" xfId="0" applyNumberFormat="1" applyFont="1" applyFill="1" applyBorder="1" applyAlignment="1">
      <alignment horizontal="center" vertical="center" wrapText="1"/>
    </xf>
    <xf numFmtId="49" fontId="3" fillId="36" borderId="13" xfId="53" applyNumberFormat="1" applyFont="1" applyFill="1" applyBorder="1" applyAlignment="1">
      <alignment horizontal="center" vertical="center"/>
      <protection/>
    </xf>
    <xf numFmtId="0" fontId="0" fillId="36" borderId="13" xfId="0" applyFont="1" applyFill="1" applyBorder="1" applyAlignment="1">
      <alignment wrapText="1"/>
    </xf>
    <xf numFmtId="49" fontId="3" fillId="36" borderId="13" xfId="53" applyNumberFormat="1" applyFont="1" applyFill="1" applyBorder="1" applyAlignment="1">
      <alignment horizontal="center" vertical="center"/>
      <protection/>
    </xf>
    <xf numFmtId="49" fontId="8" fillId="0" borderId="20" xfId="53" applyNumberFormat="1" applyFont="1" applyFill="1" applyBorder="1" applyAlignment="1">
      <alignment horizontal="center" vertical="center"/>
      <protection/>
    </xf>
    <xf numFmtId="0" fontId="5" fillId="36" borderId="21" xfId="53" applyFont="1" applyFill="1" applyBorder="1" applyAlignment="1">
      <alignment horizontal="center" vertical="center" wrapText="1"/>
      <protection/>
    </xf>
    <xf numFmtId="49" fontId="5" fillId="36" borderId="21" xfId="53" applyNumberFormat="1" applyFont="1" applyFill="1" applyBorder="1" applyAlignment="1">
      <alignment horizontal="center" vertical="center" wrapText="1"/>
      <protection/>
    </xf>
    <xf numFmtId="49" fontId="5" fillId="36" borderId="21" xfId="53" applyNumberFormat="1" applyFont="1" applyFill="1" applyBorder="1" applyAlignment="1">
      <alignment horizontal="center" vertical="center"/>
      <protection/>
    </xf>
    <xf numFmtId="0" fontId="8" fillId="0" borderId="13" xfId="53" applyFont="1" applyFill="1" applyBorder="1">
      <alignment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0" fontId="5" fillId="36" borderId="13" xfId="0" applyFont="1" applyFill="1" applyBorder="1" applyAlignment="1">
      <alignment/>
    </xf>
    <xf numFmtId="0" fontId="0" fillId="0" borderId="13" xfId="53" applyFont="1" applyFill="1" applyBorder="1" applyAlignment="1">
      <alignment horizontal="center" vertical="center"/>
      <protection/>
    </xf>
    <xf numFmtId="0" fontId="8" fillId="0" borderId="22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187" fontId="8" fillId="0" borderId="0" xfId="53" applyNumberFormat="1" applyFont="1" applyFill="1" applyBorder="1" applyAlignment="1">
      <alignment horizontal="right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0" fillId="36" borderId="13" xfId="0" applyFont="1" applyFill="1" applyBorder="1" applyAlignment="1">
      <alignment/>
    </xf>
    <xf numFmtId="0" fontId="15" fillId="36" borderId="13" xfId="53" applyFont="1" applyFill="1" applyBorder="1" applyAlignment="1">
      <alignment horizontal="left" vertical="center" wrapText="1"/>
      <protection/>
    </xf>
    <xf numFmtId="49" fontId="15" fillId="36" borderId="13" xfId="53" applyNumberFormat="1" applyFont="1" applyFill="1" applyBorder="1" applyAlignment="1">
      <alignment horizontal="center" vertical="center" wrapText="1"/>
      <protection/>
    </xf>
    <xf numFmtId="49" fontId="16" fillId="36" borderId="13" xfId="53" applyNumberFormat="1" applyFont="1" applyFill="1" applyBorder="1" applyAlignment="1">
      <alignment horizontal="center" vertical="center"/>
      <protection/>
    </xf>
    <xf numFmtId="49" fontId="16" fillId="36" borderId="13" xfId="53" applyNumberFormat="1" applyFont="1" applyFill="1" applyBorder="1" applyAlignment="1">
      <alignment horizontal="center" vertical="center"/>
      <protection/>
    </xf>
    <xf numFmtId="0" fontId="15" fillId="36" borderId="13" xfId="0" applyFont="1" applyFill="1" applyBorder="1" applyAlignment="1">
      <alignment horizontal="left" vertical="center" wrapText="1"/>
    </xf>
    <xf numFmtId="49" fontId="15" fillId="36" borderId="13" xfId="0" applyNumberFormat="1" applyFont="1" applyFill="1" applyBorder="1" applyAlignment="1">
      <alignment horizontal="center" vertical="center" wrapText="1"/>
    </xf>
    <xf numFmtId="49" fontId="15" fillId="36" borderId="13" xfId="0" applyNumberFormat="1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wrapText="1"/>
    </xf>
    <xf numFmtId="49" fontId="15" fillId="36" borderId="13" xfId="53" applyNumberFormat="1" applyFont="1" applyFill="1" applyBorder="1" applyAlignment="1">
      <alignment horizontal="center" vertical="center"/>
      <protection/>
    </xf>
    <xf numFmtId="187" fontId="5" fillId="36" borderId="21" xfId="53" applyNumberFormat="1" applyFont="1" applyFill="1" applyBorder="1" applyAlignment="1">
      <alignment vertical="center"/>
      <protection/>
    </xf>
    <xf numFmtId="0" fontId="0" fillId="0" borderId="0" xfId="53" applyFont="1" applyFill="1" applyBorder="1">
      <alignment/>
      <protection/>
    </xf>
    <xf numFmtId="0" fontId="10" fillId="34" borderId="0" xfId="53" applyFont="1" applyFill="1">
      <alignment/>
      <protection/>
    </xf>
    <xf numFmtId="0" fontId="5" fillId="34" borderId="0" xfId="53" applyFont="1" applyFill="1">
      <alignment/>
      <protection/>
    </xf>
    <xf numFmtId="187" fontId="5" fillId="36" borderId="13" xfId="0" applyNumberFormat="1" applyFont="1" applyFill="1" applyBorder="1" applyAlignment="1">
      <alignment vertical="center"/>
    </xf>
    <xf numFmtId="187" fontId="0" fillId="36" borderId="13" xfId="0" applyNumberFormat="1" applyFont="1" applyFill="1" applyBorder="1" applyAlignment="1">
      <alignment vertical="center"/>
    </xf>
    <xf numFmtId="0" fontId="0" fillId="0" borderId="16" xfId="53" applyNumberFormat="1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5" fillId="0" borderId="13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horizontal="center"/>
      <protection/>
    </xf>
    <xf numFmtId="49" fontId="9" fillId="36" borderId="14" xfId="53" applyNumberFormat="1" applyFont="1" applyFill="1" applyBorder="1" applyAlignment="1">
      <alignment horizontal="center" vertical="center"/>
      <protection/>
    </xf>
    <xf numFmtId="0" fontId="9" fillId="36" borderId="0" xfId="53" applyFont="1" applyFill="1">
      <alignment/>
      <protection/>
    </xf>
    <xf numFmtId="0" fontId="5" fillId="36" borderId="0" xfId="53" applyFont="1" applyFill="1">
      <alignment/>
      <protection/>
    </xf>
    <xf numFmtId="187" fontId="9" fillId="36" borderId="0" xfId="53" applyNumberFormat="1" applyFont="1" applyFill="1">
      <alignment/>
      <protection/>
    </xf>
    <xf numFmtId="0" fontId="9" fillId="36" borderId="0" xfId="53" applyFont="1" applyFill="1" applyAlignment="1">
      <alignment horizontal="right"/>
      <protection/>
    </xf>
    <xf numFmtId="0" fontId="52" fillId="0" borderId="0" xfId="53" applyFont="1" applyFill="1">
      <alignment/>
      <protection/>
    </xf>
    <xf numFmtId="187" fontId="5" fillId="36" borderId="13" xfId="53" applyNumberFormat="1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left" vertical="center" wrapText="1"/>
    </xf>
    <xf numFmtId="2" fontId="8" fillId="0" borderId="0" xfId="53" applyNumberFormat="1" applyFont="1" applyFill="1">
      <alignment/>
      <protection/>
    </xf>
    <xf numFmtId="0" fontId="0" fillId="37" borderId="0" xfId="0" applyFont="1" applyFill="1" applyBorder="1" applyAlignment="1">
      <alignment horizontal="left" wrapText="1"/>
    </xf>
    <xf numFmtId="0" fontId="15" fillId="0" borderId="0" xfId="53" applyFont="1" applyFill="1" applyAlignment="1">
      <alignment horizontal="center" vertical="center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19" xfId="53" applyFont="1" applyFill="1" applyBorder="1" applyAlignment="1">
      <alignment horizontal="center" wrapText="1"/>
      <protection/>
    </xf>
    <xf numFmtId="49" fontId="0" fillId="0" borderId="11" xfId="53" applyNumberFormat="1" applyFont="1" applyFill="1" applyBorder="1" applyAlignment="1">
      <alignment horizontal="center" vertical="center" wrapText="1"/>
      <protection/>
    </xf>
    <xf numFmtId="0" fontId="0" fillId="0" borderId="22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187" fontId="8" fillId="0" borderId="0" xfId="53" applyNumberFormat="1" applyFont="1" applyFill="1" applyAlignment="1">
      <alignment horizontal="center"/>
      <protection/>
    </xf>
    <xf numFmtId="0" fontId="0" fillId="0" borderId="0" xfId="53" applyFont="1" applyFill="1" applyAlignment="1">
      <alignment horizontal="center" vertical="center"/>
      <protection/>
    </xf>
    <xf numFmtId="0" fontId="0" fillId="36" borderId="0" xfId="0" applyFont="1" applyFill="1" applyBorder="1" applyAlignment="1">
      <alignment horizontal="center" wrapText="1"/>
    </xf>
    <xf numFmtId="0" fontId="10" fillId="0" borderId="0" xfId="53" applyFont="1" applyFill="1" applyBorder="1" applyAlignment="1">
      <alignment horizontal="center" wrapText="1"/>
      <protection/>
    </xf>
    <xf numFmtId="0" fontId="0" fillId="0" borderId="0" xfId="53" applyFont="1" applyFill="1" applyAlignment="1">
      <alignment horizontal="center" vertical="center" wrapText="1"/>
      <protection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B103">
      <selection activeCell="M162" sqref="M162"/>
    </sheetView>
  </sheetViews>
  <sheetFormatPr defaultColWidth="9.140625" defaultRowHeight="12.75" outlineLevelRow="1"/>
  <cols>
    <col min="1" max="1" width="5.00390625" style="1" hidden="1" customWidth="1"/>
    <col min="2" max="2" width="56.7109375" style="2" customWidth="1"/>
    <col min="3" max="3" width="6.140625" style="2" customWidth="1"/>
    <col min="4" max="4" width="7.421875" style="2" customWidth="1"/>
    <col min="5" max="5" width="7.57421875" style="2" customWidth="1"/>
    <col min="6" max="6" width="3.00390625" style="2" bestFit="1" customWidth="1"/>
    <col min="7" max="7" width="2.28125" style="7" bestFit="1" customWidth="1"/>
    <col min="8" max="8" width="5.28125" style="2" bestFit="1" customWidth="1"/>
    <col min="9" max="9" width="5.7109375" style="7" customWidth="1"/>
    <col min="10" max="10" width="11.7109375" style="2" customWidth="1"/>
    <col min="11" max="11" width="8.7109375" style="2" hidden="1" customWidth="1"/>
    <col min="12" max="13" width="14.421875" style="2" customWidth="1"/>
    <col min="14" max="15" width="12.8515625" style="2" customWidth="1"/>
    <col min="16" max="16" width="9.140625" style="2" customWidth="1"/>
    <col min="17" max="17" width="9.140625" style="16" customWidth="1"/>
    <col min="18" max="16384" width="9.140625" style="2" customWidth="1"/>
  </cols>
  <sheetData>
    <row r="1" spans="3:10" ht="12.75" customHeight="1">
      <c r="C1" s="197" t="s">
        <v>165</v>
      </c>
      <c r="D1" s="197"/>
      <c r="E1" s="197"/>
      <c r="F1" s="197"/>
      <c r="G1" s="197"/>
      <c r="H1" s="197"/>
      <c r="I1" s="197"/>
      <c r="J1" s="197"/>
    </row>
    <row r="2" spans="3:10" ht="13.5" customHeight="1">
      <c r="C2" s="197"/>
      <c r="D2" s="197"/>
      <c r="E2" s="197"/>
      <c r="F2" s="197"/>
      <c r="G2" s="197"/>
      <c r="H2" s="197"/>
      <c r="I2" s="197"/>
      <c r="J2" s="197"/>
    </row>
    <row r="3" spans="3:10" ht="30.75" customHeight="1">
      <c r="C3" s="197"/>
      <c r="D3" s="197"/>
      <c r="E3" s="197"/>
      <c r="F3" s="197"/>
      <c r="G3" s="197"/>
      <c r="H3" s="197"/>
      <c r="I3" s="197"/>
      <c r="J3" s="197"/>
    </row>
    <row r="4" spans="2:10" ht="45" customHeight="1">
      <c r="B4" s="200" t="s">
        <v>147</v>
      </c>
      <c r="C4" s="200"/>
      <c r="D4" s="200"/>
      <c r="E4" s="200"/>
      <c r="F4" s="200"/>
      <c r="G4" s="200"/>
      <c r="H4" s="200"/>
      <c r="I4" s="200"/>
      <c r="J4" s="200"/>
    </row>
    <row r="5" spans="2:10" ht="16.5" customHeight="1">
      <c r="B5" s="83"/>
      <c r="C5" s="83"/>
      <c r="D5" s="83"/>
      <c r="E5" s="83"/>
      <c r="F5" s="83"/>
      <c r="G5" s="83"/>
      <c r="H5" s="83"/>
      <c r="I5" s="83"/>
      <c r="J5" s="83"/>
    </row>
    <row r="6" spans="1:10" ht="57.75" customHeight="1">
      <c r="A6" s="4" t="s">
        <v>53</v>
      </c>
      <c r="B6" s="5" t="s">
        <v>48</v>
      </c>
      <c r="C6" s="5" t="s">
        <v>132</v>
      </c>
      <c r="D6" s="5" t="s">
        <v>133</v>
      </c>
      <c r="E6" s="5" t="s">
        <v>134</v>
      </c>
      <c r="F6" s="201" t="s">
        <v>54</v>
      </c>
      <c r="G6" s="202"/>
      <c r="H6" s="203"/>
      <c r="I6" s="29" t="s">
        <v>55</v>
      </c>
      <c r="J6" s="11" t="s">
        <v>146</v>
      </c>
    </row>
    <row r="7" spans="1:17" s="3" customFormat="1" ht="12.75">
      <c r="A7" s="33">
        <v>1</v>
      </c>
      <c r="B7" s="34">
        <v>1</v>
      </c>
      <c r="C7" s="34"/>
      <c r="D7" s="34"/>
      <c r="E7" s="34"/>
      <c r="F7" s="204" t="s">
        <v>56</v>
      </c>
      <c r="G7" s="205"/>
      <c r="H7" s="205"/>
      <c r="I7" s="35" t="s">
        <v>57</v>
      </c>
      <c r="J7" s="34">
        <v>4</v>
      </c>
      <c r="Q7" s="17"/>
    </row>
    <row r="8" spans="1:17" s="3" customFormat="1" ht="18" hidden="1">
      <c r="A8" s="31"/>
      <c r="B8" s="37" t="s">
        <v>81</v>
      </c>
      <c r="C8" s="37"/>
      <c r="D8" s="37"/>
      <c r="E8" s="37"/>
      <c r="F8" s="35"/>
      <c r="G8" s="36"/>
      <c r="H8" s="36"/>
      <c r="I8" s="35"/>
      <c r="J8" s="38">
        <v>0</v>
      </c>
      <c r="Q8" s="17"/>
    </row>
    <row r="9" spans="1:17" s="3" customFormat="1" ht="47.25" hidden="1">
      <c r="A9" s="31"/>
      <c r="B9" s="39" t="s">
        <v>125</v>
      </c>
      <c r="C9" s="39"/>
      <c r="D9" s="39"/>
      <c r="E9" s="39"/>
      <c r="F9" s="40" t="s">
        <v>126</v>
      </c>
      <c r="G9" s="40" t="s">
        <v>58</v>
      </c>
      <c r="H9" s="40" t="s">
        <v>59</v>
      </c>
      <c r="I9" s="41"/>
      <c r="J9" s="38">
        <f>J10</f>
        <v>0</v>
      </c>
      <c r="Q9" s="17"/>
    </row>
    <row r="10" spans="1:17" s="3" customFormat="1" ht="25.5" hidden="1">
      <c r="A10" s="31"/>
      <c r="B10" s="42" t="s">
        <v>127</v>
      </c>
      <c r="C10" s="42"/>
      <c r="D10" s="42"/>
      <c r="E10" s="42"/>
      <c r="F10" s="40" t="s">
        <v>126</v>
      </c>
      <c r="G10" s="40" t="s">
        <v>128</v>
      </c>
      <c r="H10" s="40" t="s">
        <v>59</v>
      </c>
      <c r="I10" s="41"/>
      <c r="J10" s="38">
        <f>J11</f>
        <v>0</v>
      </c>
      <c r="Q10" s="17"/>
    </row>
    <row r="11" spans="1:17" s="3" customFormat="1" ht="12.75" hidden="1">
      <c r="A11" s="31"/>
      <c r="B11" s="43" t="s">
        <v>129</v>
      </c>
      <c r="C11" s="43"/>
      <c r="D11" s="43"/>
      <c r="E11" s="43"/>
      <c r="F11" s="44" t="s">
        <v>126</v>
      </c>
      <c r="G11" s="44" t="s">
        <v>128</v>
      </c>
      <c r="H11" s="44" t="s">
        <v>6</v>
      </c>
      <c r="I11" s="45"/>
      <c r="J11" s="38">
        <f>J12+J14+J16</f>
        <v>0</v>
      </c>
      <c r="Q11" s="17"/>
    </row>
    <row r="12" spans="1:17" s="3" customFormat="1" ht="25.5" hidden="1">
      <c r="A12" s="31"/>
      <c r="B12" s="43" t="s">
        <v>29</v>
      </c>
      <c r="C12" s="43"/>
      <c r="D12" s="43"/>
      <c r="E12" s="43"/>
      <c r="F12" s="46" t="s">
        <v>126</v>
      </c>
      <c r="G12" s="46" t="s">
        <v>128</v>
      </c>
      <c r="H12" s="44" t="s">
        <v>6</v>
      </c>
      <c r="I12" s="46" t="s">
        <v>30</v>
      </c>
      <c r="J12" s="47">
        <f>J13</f>
        <v>0</v>
      </c>
      <c r="Q12" s="17"/>
    </row>
    <row r="13" spans="1:17" s="3" customFormat="1" ht="25.5" hidden="1">
      <c r="A13" s="31"/>
      <c r="B13" s="43" t="s">
        <v>31</v>
      </c>
      <c r="C13" s="43"/>
      <c r="D13" s="43"/>
      <c r="E13" s="43"/>
      <c r="F13" s="46" t="s">
        <v>126</v>
      </c>
      <c r="G13" s="46" t="s">
        <v>128</v>
      </c>
      <c r="H13" s="44" t="s">
        <v>6</v>
      </c>
      <c r="I13" s="46" t="s">
        <v>32</v>
      </c>
      <c r="J13" s="47"/>
      <c r="Q13" s="17"/>
    </row>
    <row r="14" spans="1:17" s="3" customFormat="1" ht="12.75" hidden="1">
      <c r="A14" s="31"/>
      <c r="B14" s="43" t="s">
        <v>109</v>
      </c>
      <c r="C14" s="43"/>
      <c r="D14" s="43"/>
      <c r="E14" s="43"/>
      <c r="F14" s="46" t="s">
        <v>126</v>
      </c>
      <c r="G14" s="46" t="s">
        <v>128</v>
      </c>
      <c r="H14" s="46" t="s">
        <v>6</v>
      </c>
      <c r="I14" s="46" t="s">
        <v>110</v>
      </c>
      <c r="J14" s="47">
        <f>J15</f>
        <v>0</v>
      </c>
      <c r="Q14" s="17"/>
    </row>
    <row r="15" spans="1:17" s="3" customFormat="1" ht="12.75" hidden="1">
      <c r="A15" s="31"/>
      <c r="B15" s="43" t="s">
        <v>130</v>
      </c>
      <c r="C15" s="43"/>
      <c r="D15" s="43"/>
      <c r="E15" s="43"/>
      <c r="F15" s="46" t="s">
        <v>126</v>
      </c>
      <c r="G15" s="46" t="s">
        <v>128</v>
      </c>
      <c r="H15" s="46" t="s">
        <v>6</v>
      </c>
      <c r="I15" s="46" t="s">
        <v>131</v>
      </c>
      <c r="J15" s="47"/>
      <c r="Q15" s="17"/>
    </row>
    <row r="16" spans="1:17" s="3" customFormat="1" ht="25.5" hidden="1">
      <c r="A16" s="31"/>
      <c r="B16" s="43" t="s">
        <v>12</v>
      </c>
      <c r="C16" s="43"/>
      <c r="D16" s="43"/>
      <c r="E16" s="43"/>
      <c r="F16" s="46" t="s">
        <v>126</v>
      </c>
      <c r="G16" s="46" t="s">
        <v>128</v>
      </c>
      <c r="H16" s="44" t="s">
        <v>6</v>
      </c>
      <c r="I16" s="48">
        <v>600</v>
      </c>
      <c r="J16" s="47"/>
      <c r="Q16" s="17"/>
    </row>
    <row r="17" spans="1:17" s="3" customFormat="1" ht="14.25" customHeight="1" hidden="1">
      <c r="A17" s="31"/>
      <c r="B17" s="43" t="s">
        <v>13</v>
      </c>
      <c r="C17" s="43"/>
      <c r="D17" s="43"/>
      <c r="E17" s="43"/>
      <c r="F17" s="46" t="s">
        <v>126</v>
      </c>
      <c r="G17" s="46" t="s">
        <v>128</v>
      </c>
      <c r="H17" s="46" t="s">
        <v>6</v>
      </c>
      <c r="I17" s="48" t="s">
        <v>14</v>
      </c>
      <c r="J17" s="47"/>
      <c r="Q17" s="17"/>
    </row>
    <row r="18" spans="1:17" s="3" customFormat="1" ht="14.25" customHeight="1">
      <c r="A18" s="31"/>
      <c r="B18" s="84" t="s">
        <v>166</v>
      </c>
      <c r="C18" s="85"/>
      <c r="D18" s="85"/>
      <c r="E18" s="85"/>
      <c r="F18" s="55"/>
      <c r="G18" s="55"/>
      <c r="H18" s="55"/>
      <c r="I18" s="86"/>
      <c r="J18" s="80">
        <f>J162</f>
        <v>4406.799999999999</v>
      </c>
      <c r="M18" s="3">
        <v>4406.8</v>
      </c>
      <c r="N18" s="129">
        <f>J18-M18</f>
        <v>0</v>
      </c>
      <c r="Q18" s="17"/>
    </row>
    <row r="19" spans="1:17" s="8" customFormat="1" ht="15" customHeight="1">
      <c r="A19" s="26"/>
      <c r="B19" s="75" t="s">
        <v>148</v>
      </c>
      <c r="C19" s="69">
        <v>308</v>
      </c>
      <c r="D19" s="40" t="s">
        <v>126</v>
      </c>
      <c r="E19" s="40"/>
      <c r="F19" s="49"/>
      <c r="G19" s="49"/>
      <c r="H19" s="50"/>
      <c r="I19" s="49"/>
      <c r="J19" s="38">
        <f>J20+J25+J37+J42</f>
        <v>1658.6</v>
      </c>
      <c r="K19" s="30"/>
      <c r="N19" s="9"/>
      <c r="O19" s="9"/>
      <c r="Q19" s="12"/>
    </row>
    <row r="20" spans="1:17" s="8" customFormat="1" ht="28.5" customHeight="1">
      <c r="A20" s="26"/>
      <c r="B20" s="76" t="s">
        <v>149</v>
      </c>
      <c r="C20" s="69">
        <v>308</v>
      </c>
      <c r="D20" s="40" t="s">
        <v>126</v>
      </c>
      <c r="E20" s="40" t="s">
        <v>135</v>
      </c>
      <c r="F20" s="49"/>
      <c r="G20" s="49"/>
      <c r="H20" s="50"/>
      <c r="I20" s="49"/>
      <c r="J20" s="38">
        <f>J21</f>
        <v>442.8</v>
      </c>
      <c r="K20" s="30"/>
      <c r="N20" s="9"/>
      <c r="O20" s="9"/>
      <c r="Q20" s="12"/>
    </row>
    <row r="21" spans="1:17" s="8" customFormat="1" ht="28.5" customHeight="1">
      <c r="A21" s="26"/>
      <c r="B21" s="43" t="s">
        <v>18</v>
      </c>
      <c r="C21" s="11">
        <v>308</v>
      </c>
      <c r="D21" s="44" t="s">
        <v>126</v>
      </c>
      <c r="E21" s="44" t="s">
        <v>135</v>
      </c>
      <c r="F21" s="44" t="s">
        <v>63</v>
      </c>
      <c r="G21" s="44" t="s">
        <v>58</v>
      </c>
      <c r="H21" s="44" t="s">
        <v>59</v>
      </c>
      <c r="I21" s="45"/>
      <c r="J21" s="87">
        <f>J22</f>
        <v>442.8</v>
      </c>
      <c r="N21" s="9"/>
      <c r="O21" s="9"/>
      <c r="Q21" s="12"/>
    </row>
    <row r="22" spans="1:17" s="8" customFormat="1" ht="25.5">
      <c r="A22" s="26"/>
      <c r="B22" s="51" t="s">
        <v>19</v>
      </c>
      <c r="C22" s="11">
        <v>308</v>
      </c>
      <c r="D22" s="44" t="s">
        <v>126</v>
      </c>
      <c r="E22" s="44" t="s">
        <v>135</v>
      </c>
      <c r="F22" s="46" t="s">
        <v>63</v>
      </c>
      <c r="G22" s="46" t="s">
        <v>58</v>
      </c>
      <c r="H22" s="46" t="s">
        <v>64</v>
      </c>
      <c r="I22" s="52"/>
      <c r="J22" s="87">
        <f>J23</f>
        <v>442.8</v>
      </c>
      <c r="N22" s="9"/>
      <c r="O22" s="9"/>
      <c r="Q22" s="12"/>
    </row>
    <row r="23" spans="1:17" s="8" customFormat="1" ht="60" customHeight="1">
      <c r="A23" s="26"/>
      <c r="B23" s="43" t="s">
        <v>46</v>
      </c>
      <c r="C23" s="11">
        <v>308</v>
      </c>
      <c r="D23" s="44" t="s">
        <v>126</v>
      </c>
      <c r="E23" s="44" t="s">
        <v>135</v>
      </c>
      <c r="F23" s="46" t="s">
        <v>63</v>
      </c>
      <c r="G23" s="46" t="s">
        <v>58</v>
      </c>
      <c r="H23" s="46" t="s">
        <v>64</v>
      </c>
      <c r="I23" s="46" t="s">
        <v>37</v>
      </c>
      <c r="J23" s="87">
        <f>J24</f>
        <v>442.8</v>
      </c>
      <c r="N23" s="9"/>
      <c r="O23" s="9"/>
      <c r="Q23" s="12"/>
    </row>
    <row r="24" spans="1:17" s="8" customFormat="1" ht="30.75" customHeight="1">
      <c r="A24" s="26"/>
      <c r="B24" s="43" t="s">
        <v>38</v>
      </c>
      <c r="C24" s="11">
        <v>308</v>
      </c>
      <c r="D24" s="44" t="s">
        <v>126</v>
      </c>
      <c r="E24" s="44" t="s">
        <v>135</v>
      </c>
      <c r="F24" s="46" t="s">
        <v>63</v>
      </c>
      <c r="G24" s="46" t="s">
        <v>58</v>
      </c>
      <c r="H24" s="46" t="s">
        <v>64</v>
      </c>
      <c r="I24" s="46">
        <v>120</v>
      </c>
      <c r="J24" s="87">
        <v>442.8</v>
      </c>
      <c r="N24" s="9"/>
      <c r="O24" s="9"/>
      <c r="Q24" s="12"/>
    </row>
    <row r="25" spans="1:17" s="8" customFormat="1" ht="51">
      <c r="A25" s="26"/>
      <c r="B25" s="76" t="s">
        <v>150</v>
      </c>
      <c r="C25" s="69">
        <v>308</v>
      </c>
      <c r="D25" s="40" t="s">
        <v>126</v>
      </c>
      <c r="E25" s="40" t="s">
        <v>117</v>
      </c>
      <c r="F25" s="58"/>
      <c r="G25" s="58"/>
      <c r="H25" s="58"/>
      <c r="I25" s="58"/>
      <c r="J25" s="38">
        <f>J26</f>
        <v>1205.8</v>
      </c>
      <c r="N25" s="9"/>
      <c r="O25" s="9"/>
      <c r="Q25" s="12"/>
    </row>
    <row r="26" spans="1:17" s="8" customFormat="1" ht="28.5" customHeight="1">
      <c r="A26" s="26"/>
      <c r="B26" s="43" t="s">
        <v>20</v>
      </c>
      <c r="C26" s="11">
        <v>308</v>
      </c>
      <c r="D26" s="44" t="s">
        <v>126</v>
      </c>
      <c r="E26" s="44" t="s">
        <v>117</v>
      </c>
      <c r="F26" s="46" t="s">
        <v>65</v>
      </c>
      <c r="G26" s="46" t="s">
        <v>58</v>
      </c>
      <c r="H26" s="46" t="s">
        <v>59</v>
      </c>
      <c r="I26" s="52"/>
      <c r="J26" s="53">
        <f>SUM(J30+J27)</f>
        <v>1205.8</v>
      </c>
      <c r="N26" s="9"/>
      <c r="O26" s="9"/>
      <c r="Q26" s="12"/>
    </row>
    <row r="27" spans="1:17" s="8" customFormat="1" ht="28.5" customHeight="1">
      <c r="A27" s="26"/>
      <c r="B27" s="43" t="s">
        <v>51</v>
      </c>
      <c r="C27" s="11">
        <v>308</v>
      </c>
      <c r="D27" s="70" t="s">
        <v>126</v>
      </c>
      <c r="E27" s="70" t="s">
        <v>117</v>
      </c>
      <c r="F27" s="46" t="s">
        <v>65</v>
      </c>
      <c r="G27" s="46" t="s">
        <v>58</v>
      </c>
      <c r="H27" s="46" t="s">
        <v>16</v>
      </c>
      <c r="I27" s="46"/>
      <c r="J27" s="87">
        <f>SUM(J28)</f>
        <v>62.5</v>
      </c>
      <c r="N27" s="9"/>
      <c r="O27" s="9"/>
      <c r="Q27" s="12"/>
    </row>
    <row r="28" spans="1:17" s="8" customFormat="1" ht="28.5" customHeight="1">
      <c r="A28" s="26"/>
      <c r="B28" s="43" t="s">
        <v>29</v>
      </c>
      <c r="C28" s="11">
        <v>308</v>
      </c>
      <c r="D28" s="70" t="s">
        <v>126</v>
      </c>
      <c r="E28" s="70" t="s">
        <v>117</v>
      </c>
      <c r="F28" s="46" t="s">
        <v>65</v>
      </c>
      <c r="G28" s="46" t="s">
        <v>58</v>
      </c>
      <c r="H28" s="46" t="s">
        <v>16</v>
      </c>
      <c r="I28" s="46" t="s">
        <v>30</v>
      </c>
      <c r="J28" s="87">
        <f>SUM(J29)</f>
        <v>62.5</v>
      </c>
      <c r="N28" s="9"/>
      <c r="O28" s="9"/>
      <c r="Q28" s="12"/>
    </row>
    <row r="29" spans="1:17" s="8" customFormat="1" ht="28.5" customHeight="1">
      <c r="A29" s="26"/>
      <c r="B29" s="43" t="s">
        <v>31</v>
      </c>
      <c r="C29" s="11">
        <v>308</v>
      </c>
      <c r="D29" s="70" t="s">
        <v>126</v>
      </c>
      <c r="E29" s="70" t="s">
        <v>117</v>
      </c>
      <c r="F29" s="46" t="s">
        <v>65</v>
      </c>
      <c r="G29" s="46" t="s">
        <v>58</v>
      </c>
      <c r="H29" s="46" t="s">
        <v>16</v>
      </c>
      <c r="I29" s="46" t="s">
        <v>32</v>
      </c>
      <c r="J29" s="87">
        <v>62.5</v>
      </c>
      <c r="N29" s="9"/>
      <c r="O29" s="9"/>
      <c r="Q29" s="12"/>
    </row>
    <row r="30" spans="1:17" s="8" customFormat="1" ht="28.5" customHeight="1">
      <c r="A30" s="26"/>
      <c r="B30" s="51" t="s">
        <v>19</v>
      </c>
      <c r="C30" s="11">
        <v>308</v>
      </c>
      <c r="D30" s="70" t="s">
        <v>126</v>
      </c>
      <c r="E30" s="70" t="s">
        <v>117</v>
      </c>
      <c r="F30" s="46" t="s">
        <v>65</v>
      </c>
      <c r="G30" s="46" t="s">
        <v>58</v>
      </c>
      <c r="H30" s="46" t="s">
        <v>64</v>
      </c>
      <c r="I30" s="52"/>
      <c r="J30" s="53">
        <f>J31+J33+J35</f>
        <v>1143.3</v>
      </c>
      <c r="M30" s="12"/>
      <c r="N30" s="12"/>
      <c r="O30" s="12"/>
      <c r="P30" s="12"/>
      <c r="Q30" s="12"/>
    </row>
    <row r="31" spans="1:17" s="8" customFormat="1" ht="51">
      <c r="A31" s="26"/>
      <c r="B31" s="43" t="s">
        <v>46</v>
      </c>
      <c r="C31" s="11">
        <v>308</v>
      </c>
      <c r="D31" s="70" t="s">
        <v>126</v>
      </c>
      <c r="E31" s="70" t="s">
        <v>117</v>
      </c>
      <c r="F31" s="46" t="s">
        <v>65</v>
      </c>
      <c r="G31" s="46" t="s">
        <v>58</v>
      </c>
      <c r="H31" s="46" t="s">
        <v>64</v>
      </c>
      <c r="I31" s="46">
        <v>100</v>
      </c>
      <c r="J31" s="87">
        <f>J32</f>
        <v>1021.1</v>
      </c>
      <c r="M31" s="12"/>
      <c r="N31" s="12"/>
      <c r="O31" s="12"/>
      <c r="P31" s="12"/>
      <c r="Q31" s="12"/>
    </row>
    <row r="32" spans="1:17" s="8" customFormat="1" ht="28.5" customHeight="1">
      <c r="A32" s="26"/>
      <c r="B32" s="43" t="s">
        <v>38</v>
      </c>
      <c r="C32" s="11">
        <v>308</v>
      </c>
      <c r="D32" s="70" t="s">
        <v>126</v>
      </c>
      <c r="E32" s="70" t="s">
        <v>117</v>
      </c>
      <c r="F32" s="46" t="s">
        <v>65</v>
      </c>
      <c r="G32" s="46" t="s">
        <v>58</v>
      </c>
      <c r="H32" s="46" t="s">
        <v>64</v>
      </c>
      <c r="I32" s="46">
        <v>120</v>
      </c>
      <c r="J32" s="87">
        <v>1021.1</v>
      </c>
      <c r="M32" s="12"/>
      <c r="N32" s="13"/>
      <c r="O32" s="13"/>
      <c r="Q32" s="12"/>
    </row>
    <row r="33" spans="1:17" s="8" customFormat="1" ht="28.5" customHeight="1">
      <c r="A33" s="26"/>
      <c r="B33" s="43" t="s">
        <v>29</v>
      </c>
      <c r="C33" s="11">
        <v>308</v>
      </c>
      <c r="D33" s="70" t="s">
        <v>126</v>
      </c>
      <c r="E33" s="70" t="s">
        <v>117</v>
      </c>
      <c r="F33" s="46" t="s">
        <v>65</v>
      </c>
      <c r="G33" s="46" t="s">
        <v>58</v>
      </c>
      <c r="H33" s="46" t="s">
        <v>64</v>
      </c>
      <c r="I33" s="46">
        <v>200</v>
      </c>
      <c r="J33" s="130">
        <v>106</v>
      </c>
      <c r="M33" s="12"/>
      <c r="N33" s="12"/>
      <c r="O33" s="12"/>
      <c r="P33" s="12"/>
      <c r="Q33" s="12"/>
    </row>
    <row r="34" spans="1:17" s="8" customFormat="1" ht="28.5" customHeight="1">
      <c r="A34" s="26"/>
      <c r="B34" s="43" t="s">
        <v>31</v>
      </c>
      <c r="C34" s="11">
        <v>308</v>
      </c>
      <c r="D34" s="70" t="s">
        <v>126</v>
      </c>
      <c r="E34" s="70" t="s">
        <v>117</v>
      </c>
      <c r="F34" s="46" t="s">
        <v>65</v>
      </c>
      <c r="G34" s="46" t="s">
        <v>58</v>
      </c>
      <c r="H34" s="46" t="s">
        <v>64</v>
      </c>
      <c r="I34" s="46">
        <v>240</v>
      </c>
      <c r="J34" s="130">
        <v>106</v>
      </c>
      <c r="L34" s="8" t="s">
        <v>168</v>
      </c>
      <c r="M34" s="12"/>
      <c r="N34" s="13"/>
      <c r="O34" s="13"/>
      <c r="Q34" s="12"/>
    </row>
    <row r="35" spans="1:17" s="8" customFormat="1" ht="16.5" customHeight="1">
      <c r="A35" s="26"/>
      <c r="B35" s="43" t="s">
        <v>39</v>
      </c>
      <c r="C35" s="11">
        <v>308</v>
      </c>
      <c r="D35" s="70" t="s">
        <v>126</v>
      </c>
      <c r="E35" s="70" t="s">
        <v>117</v>
      </c>
      <c r="F35" s="46" t="s">
        <v>65</v>
      </c>
      <c r="G35" s="46" t="s">
        <v>58</v>
      </c>
      <c r="H35" s="46" t="s">
        <v>64</v>
      </c>
      <c r="I35" s="46">
        <v>800</v>
      </c>
      <c r="J35" s="87">
        <f>J36</f>
        <v>16.2</v>
      </c>
      <c r="M35" s="12"/>
      <c r="N35" s="12"/>
      <c r="O35" s="12"/>
      <c r="P35" s="12"/>
      <c r="Q35" s="12"/>
    </row>
    <row r="36" spans="1:17" s="8" customFormat="1" ht="18" customHeight="1">
      <c r="A36" s="26"/>
      <c r="B36" s="43" t="s">
        <v>41</v>
      </c>
      <c r="C36" s="11">
        <v>308</v>
      </c>
      <c r="D36" s="70" t="s">
        <v>126</v>
      </c>
      <c r="E36" s="70" t="s">
        <v>117</v>
      </c>
      <c r="F36" s="46" t="s">
        <v>65</v>
      </c>
      <c r="G36" s="46" t="s">
        <v>58</v>
      </c>
      <c r="H36" s="46" t="s">
        <v>64</v>
      </c>
      <c r="I36" s="46">
        <v>850</v>
      </c>
      <c r="J36" s="87">
        <v>16.2</v>
      </c>
      <c r="M36" s="12"/>
      <c r="N36" s="13"/>
      <c r="O36" s="13"/>
      <c r="Q36" s="12"/>
    </row>
    <row r="37" spans="1:17" s="8" customFormat="1" ht="15" customHeight="1">
      <c r="A37" s="26"/>
      <c r="B37" s="77" t="s">
        <v>151</v>
      </c>
      <c r="C37" s="69">
        <v>308</v>
      </c>
      <c r="D37" s="40" t="s">
        <v>126</v>
      </c>
      <c r="E37" s="40" t="s">
        <v>142</v>
      </c>
      <c r="F37" s="55"/>
      <c r="G37" s="55"/>
      <c r="H37" s="55"/>
      <c r="I37" s="55"/>
      <c r="J37" s="38">
        <f>J38</f>
        <v>10</v>
      </c>
      <c r="Q37" s="12"/>
    </row>
    <row r="38" spans="1:17" s="8" customFormat="1" ht="15" customHeight="1">
      <c r="A38" s="26"/>
      <c r="B38" s="43" t="s">
        <v>106</v>
      </c>
      <c r="C38" s="11">
        <v>308</v>
      </c>
      <c r="D38" s="44" t="s">
        <v>126</v>
      </c>
      <c r="E38" s="44" t="s">
        <v>142</v>
      </c>
      <c r="F38" s="44" t="s">
        <v>66</v>
      </c>
      <c r="G38" s="44" t="s">
        <v>58</v>
      </c>
      <c r="H38" s="44" t="s">
        <v>59</v>
      </c>
      <c r="I38" s="44"/>
      <c r="J38" s="53">
        <f>J39</f>
        <v>10</v>
      </c>
      <c r="Q38" s="12"/>
    </row>
    <row r="39" spans="1:17" s="8" customFormat="1" ht="15" customHeight="1">
      <c r="A39" s="26"/>
      <c r="B39" s="43" t="s">
        <v>106</v>
      </c>
      <c r="C39" s="11">
        <v>308</v>
      </c>
      <c r="D39" s="44" t="s">
        <v>126</v>
      </c>
      <c r="E39" s="44" t="s">
        <v>142</v>
      </c>
      <c r="F39" s="46" t="s">
        <v>66</v>
      </c>
      <c r="G39" s="46" t="s">
        <v>58</v>
      </c>
      <c r="H39" s="46" t="s">
        <v>82</v>
      </c>
      <c r="I39" s="46"/>
      <c r="J39" s="53">
        <f>J40</f>
        <v>10</v>
      </c>
      <c r="N39" s="9"/>
      <c r="O39" s="9"/>
      <c r="Q39" s="12"/>
    </row>
    <row r="40" spans="1:17" s="8" customFormat="1" ht="15" customHeight="1">
      <c r="A40" s="26"/>
      <c r="B40" s="43" t="s">
        <v>39</v>
      </c>
      <c r="C40" s="11">
        <v>308</v>
      </c>
      <c r="D40" s="44" t="s">
        <v>126</v>
      </c>
      <c r="E40" s="44" t="s">
        <v>142</v>
      </c>
      <c r="F40" s="46" t="s">
        <v>66</v>
      </c>
      <c r="G40" s="46" t="s">
        <v>58</v>
      </c>
      <c r="H40" s="46" t="s">
        <v>82</v>
      </c>
      <c r="I40" s="46" t="s">
        <v>40</v>
      </c>
      <c r="J40" s="53">
        <f>J41</f>
        <v>10</v>
      </c>
      <c r="N40" s="9"/>
      <c r="O40" s="9"/>
      <c r="Q40" s="12"/>
    </row>
    <row r="41" spans="1:17" s="8" customFormat="1" ht="15" customHeight="1">
      <c r="A41" s="26"/>
      <c r="B41" s="43" t="s">
        <v>27</v>
      </c>
      <c r="C41" s="11">
        <v>308</v>
      </c>
      <c r="D41" s="44" t="s">
        <v>126</v>
      </c>
      <c r="E41" s="44" t="s">
        <v>142</v>
      </c>
      <c r="F41" s="46" t="s">
        <v>66</v>
      </c>
      <c r="G41" s="46" t="s">
        <v>58</v>
      </c>
      <c r="H41" s="46" t="s">
        <v>82</v>
      </c>
      <c r="I41" s="46">
        <v>870</v>
      </c>
      <c r="J41" s="53">
        <v>10</v>
      </c>
      <c r="N41" s="9"/>
      <c r="O41" s="9"/>
      <c r="Q41" s="12"/>
    </row>
    <row r="42" spans="1:17" s="95" customFormat="1" ht="15" customHeight="1">
      <c r="A42" s="89"/>
      <c r="B42" s="90" t="s">
        <v>152</v>
      </c>
      <c r="C42" s="91">
        <v>308</v>
      </c>
      <c r="D42" s="92" t="s">
        <v>126</v>
      </c>
      <c r="E42" s="92" t="s">
        <v>141</v>
      </c>
      <c r="F42" s="93"/>
      <c r="G42" s="93"/>
      <c r="H42" s="93"/>
      <c r="I42" s="93"/>
      <c r="J42" s="94"/>
      <c r="N42" s="96"/>
      <c r="O42" s="96"/>
      <c r="Q42" s="97"/>
    </row>
    <row r="43" spans="1:17" s="104" customFormat="1" ht="28.5" customHeight="1">
      <c r="A43" s="98"/>
      <c r="B43" s="99" t="s">
        <v>25</v>
      </c>
      <c r="C43" s="100">
        <v>308</v>
      </c>
      <c r="D43" s="101" t="s">
        <v>126</v>
      </c>
      <c r="E43" s="101" t="s">
        <v>141</v>
      </c>
      <c r="F43" s="102" t="s">
        <v>67</v>
      </c>
      <c r="G43" s="102" t="s">
        <v>58</v>
      </c>
      <c r="H43" s="102" t="s">
        <v>59</v>
      </c>
      <c r="I43" s="102"/>
      <c r="J43" s="103"/>
      <c r="N43" s="105"/>
      <c r="O43" s="105"/>
      <c r="Q43" s="106"/>
    </row>
    <row r="44" spans="1:17" s="109" customFormat="1" ht="15" customHeight="1">
      <c r="A44" s="107"/>
      <c r="B44" s="99" t="s">
        <v>83</v>
      </c>
      <c r="C44" s="100">
        <v>308</v>
      </c>
      <c r="D44" s="101" t="s">
        <v>126</v>
      </c>
      <c r="E44" s="101" t="s">
        <v>141</v>
      </c>
      <c r="F44" s="102" t="s">
        <v>67</v>
      </c>
      <c r="G44" s="102" t="s">
        <v>58</v>
      </c>
      <c r="H44" s="108" t="s">
        <v>84</v>
      </c>
      <c r="I44" s="93"/>
      <c r="J44" s="103"/>
      <c r="N44" s="110"/>
      <c r="O44" s="110"/>
      <c r="Q44" s="111"/>
    </row>
    <row r="45" spans="1:17" s="109" customFormat="1" ht="28.5" customHeight="1">
      <c r="A45" s="107"/>
      <c r="B45" s="112" t="s">
        <v>29</v>
      </c>
      <c r="C45" s="100">
        <v>308</v>
      </c>
      <c r="D45" s="101" t="s">
        <v>126</v>
      </c>
      <c r="E45" s="101" t="s">
        <v>141</v>
      </c>
      <c r="F45" s="102" t="s">
        <v>67</v>
      </c>
      <c r="G45" s="102" t="s">
        <v>58</v>
      </c>
      <c r="H45" s="108" t="s">
        <v>84</v>
      </c>
      <c r="I45" s="113" t="s">
        <v>30</v>
      </c>
      <c r="J45" s="103"/>
      <c r="N45" s="110"/>
      <c r="O45" s="110"/>
      <c r="Q45" s="111"/>
    </row>
    <row r="46" spans="1:17" s="109" customFormat="1" ht="28.5" customHeight="1">
      <c r="A46" s="107"/>
      <c r="B46" s="112" t="s">
        <v>31</v>
      </c>
      <c r="C46" s="100">
        <v>308</v>
      </c>
      <c r="D46" s="101" t="s">
        <v>126</v>
      </c>
      <c r="E46" s="101" t="s">
        <v>141</v>
      </c>
      <c r="F46" s="102" t="s">
        <v>67</v>
      </c>
      <c r="G46" s="102" t="s">
        <v>58</v>
      </c>
      <c r="H46" s="108" t="s">
        <v>84</v>
      </c>
      <c r="I46" s="113" t="s">
        <v>32</v>
      </c>
      <c r="J46" s="103"/>
      <c r="N46" s="110"/>
      <c r="O46" s="110"/>
      <c r="Q46" s="111"/>
    </row>
    <row r="47" spans="1:17" s="8" customFormat="1" ht="15" customHeight="1">
      <c r="A47" s="26"/>
      <c r="B47" s="79" t="s">
        <v>153</v>
      </c>
      <c r="C47" s="69">
        <v>308</v>
      </c>
      <c r="D47" s="40" t="s">
        <v>135</v>
      </c>
      <c r="E47" s="40"/>
      <c r="F47" s="55"/>
      <c r="G47" s="55"/>
      <c r="H47" s="55"/>
      <c r="I47" s="55"/>
      <c r="J47" s="38">
        <f>J48</f>
        <v>98.6</v>
      </c>
      <c r="N47" s="9"/>
      <c r="O47" s="9"/>
      <c r="Q47" s="12"/>
    </row>
    <row r="48" spans="1:17" s="8" customFormat="1" ht="15" customHeight="1">
      <c r="A48" s="26"/>
      <c r="B48" s="56" t="s">
        <v>154</v>
      </c>
      <c r="C48" s="11">
        <v>308</v>
      </c>
      <c r="D48" s="44" t="s">
        <v>135</v>
      </c>
      <c r="E48" s="44" t="s">
        <v>139</v>
      </c>
      <c r="F48" s="46"/>
      <c r="G48" s="46"/>
      <c r="H48" s="46"/>
      <c r="I48" s="46"/>
      <c r="J48" s="87">
        <f>J49</f>
        <v>98.6</v>
      </c>
      <c r="N48" s="9"/>
      <c r="O48" s="9"/>
      <c r="Q48" s="12"/>
    </row>
    <row r="49" spans="1:17" s="14" customFormat="1" ht="15" customHeight="1">
      <c r="A49" s="25"/>
      <c r="B49" s="43" t="s">
        <v>21</v>
      </c>
      <c r="C49" s="11">
        <v>308</v>
      </c>
      <c r="D49" s="44" t="s">
        <v>135</v>
      </c>
      <c r="E49" s="44" t="s">
        <v>139</v>
      </c>
      <c r="F49" s="46" t="s">
        <v>69</v>
      </c>
      <c r="G49" s="46" t="s">
        <v>58</v>
      </c>
      <c r="H49" s="46" t="s">
        <v>59</v>
      </c>
      <c r="I49" s="52"/>
      <c r="J49" s="87">
        <f>J50</f>
        <v>98.6</v>
      </c>
      <c r="N49" s="15"/>
      <c r="O49" s="15"/>
      <c r="Q49" s="18"/>
    </row>
    <row r="50" spans="1:17" s="8" customFormat="1" ht="28.5" customHeight="1">
      <c r="A50" s="26"/>
      <c r="B50" s="43" t="s">
        <v>50</v>
      </c>
      <c r="C50" s="11">
        <v>308</v>
      </c>
      <c r="D50" s="44" t="s">
        <v>135</v>
      </c>
      <c r="E50" s="44" t="s">
        <v>139</v>
      </c>
      <c r="F50" s="46" t="s">
        <v>69</v>
      </c>
      <c r="G50" s="46" t="s">
        <v>58</v>
      </c>
      <c r="H50" s="46" t="s">
        <v>15</v>
      </c>
      <c r="I50" s="46"/>
      <c r="J50" s="87">
        <v>98.6</v>
      </c>
      <c r="N50" s="9"/>
      <c r="O50" s="9"/>
      <c r="Q50" s="12"/>
    </row>
    <row r="51" spans="1:17" s="8" customFormat="1" ht="51">
      <c r="A51" s="26"/>
      <c r="B51" s="43" t="s">
        <v>46</v>
      </c>
      <c r="C51" s="11">
        <v>308</v>
      </c>
      <c r="D51" s="44" t="s">
        <v>135</v>
      </c>
      <c r="E51" s="44" t="s">
        <v>139</v>
      </c>
      <c r="F51" s="46" t="s">
        <v>69</v>
      </c>
      <c r="G51" s="46" t="s">
        <v>58</v>
      </c>
      <c r="H51" s="46" t="s">
        <v>15</v>
      </c>
      <c r="I51" s="46" t="s">
        <v>37</v>
      </c>
      <c r="J51" s="87">
        <f>J52</f>
        <v>46.9</v>
      </c>
      <c r="N51" s="9"/>
      <c r="O51" s="9"/>
      <c r="Q51" s="12"/>
    </row>
    <row r="52" spans="1:17" s="8" customFormat="1" ht="28.5" customHeight="1">
      <c r="A52" s="26"/>
      <c r="B52" s="43" t="s">
        <v>38</v>
      </c>
      <c r="C52" s="11">
        <v>308</v>
      </c>
      <c r="D52" s="44" t="s">
        <v>135</v>
      </c>
      <c r="E52" s="44" t="s">
        <v>139</v>
      </c>
      <c r="F52" s="46" t="s">
        <v>69</v>
      </c>
      <c r="G52" s="46" t="s">
        <v>58</v>
      </c>
      <c r="H52" s="46" t="s">
        <v>15</v>
      </c>
      <c r="I52" s="46" t="s">
        <v>68</v>
      </c>
      <c r="J52" s="87">
        <v>46.9</v>
      </c>
      <c r="N52" s="9"/>
      <c r="O52" s="9"/>
      <c r="Q52" s="12"/>
    </row>
    <row r="53" spans="1:17" s="8" customFormat="1" ht="28.5" customHeight="1">
      <c r="A53" s="26"/>
      <c r="B53" s="43" t="s">
        <v>29</v>
      </c>
      <c r="C53" s="11">
        <v>308</v>
      </c>
      <c r="D53" s="44" t="s">
        <v>135</v>
      </c>
      <c r="E53" s="44" t="s">
        <v>139</v>
      </c>
      <c r="F53" s="46" t="s">
        <v>69</v>
      </c>
      <c r="G53" s="46" t="s">
        <v>58</v>
      </c>
      <c r="H53" s="46" t="s">
        <v>15</v>
      </c>
      <c r="I53" s="46" t="s">
        <v>30</v>
      </c>
      <c r="J53" s="87">
        <v>51.7</v>
      </c>
      <c r="N53" s="9"/>
      <c r="O53" s="9"/>
      <c r="Q53" s="12"/>
    </row>
    <row r="54" spans="1:17" s="8" customFormat="1" ht="28.5" customHeight="1">
      <c r="A54" s="26"/>
      <c r="B54" s="43" t="s">
        <v>31</v>
      </c>
      <c r="C54" s="11">
        <v>308</v>
      </c>
      <c r="D54" s="44" t="s">
        <v>135</v>
      </c>
      <c r="E54" s="44" t="s">
        <v>139</v>
      </c>
      <c r="F54" s="46" t="s">
        <v>69</v>
      </c>
      <c r="G54" s="46" t="s">
        <v>58</v>
      </c>
      <c r="H54" s="46" t="s">
        <v>15</v>
      </c>
      <c r="I54" s="46" t="s">
        <v>32</v>
      </c>
      <c r="J54" s="87">
        <v>51.7</v>
      </c>
      <c r="N54" s="9"/>
      <c r="O54" s="9"/>
      <c r="Q54" s="12"/>
    </row>
    <row r="55" spans="1:17" s="8" customFormat="1" ht="28.5" customHeight="1">
      <c r="A55" s="26"/>
      <c r="B55" s="79" t="s">
        <v>155</v>
      </c>
      <c r="C55" s="69">
        <v>308</v>
      </c>
      <c r="D55" s="40" t="s">
        <v>139</v>
      </c>
      <c r="E55" s="40"/>
      <c r="F55" s="55"/>
      <c r="G55" s="55"/>
      <c r="H55" s="55"/>
      <c r="I55" s="55"/>
      <c r="J55" s="38">
        <f>J56</f>
        <v>31</v>
      </c>
      <c r="N55" s="9"/>
      <c r="O55" s="9"/>
      <c r="Q55" s="12"/>
    </row>
    <row r="56" spans="1:17" s="8" customFormat="1" ht="28.5" customHeight="1">
      <c r="A56" s="26"/>
      <c r="B56" s="56" t="s">
        <v>156</v>
      </c>
      <c r="C56" s="11">
        <v>308</v>
      </c>
      <c r="D56" s="44" t="s">
        <v>139</v>
      </c>
      <c r="E56" s="44" t="s">
        <v>140</v>
      </c>
      <c r="F56" s="46"/>
      <c r="G56" s="46"/>
      <c r="H56" s="46"/>
      <c r="I56" s="46"/>
      <c r="J56" s="53">
        <f>J57</f>
        <v>31</v>
      </c>
      <c r="N56" s="9"/>
      <c r="O56" s="9"/>
      <c r="Q56" s="12"/>
    </row>
    <row r="57" spans="1:17" s="19" customFormat="1" ht="28.5" customHeight="1">
      <c r="A57" s="27"/>
      <c r="B57" s="43" t="s">
        <v>22</v>
      </c>
      <c r="C57" s="11">
        <v>308</v>
      </c>
      <c r="D57" s="44" t="s">
        <v>139</v>
      </c>
      <c r="E57" s="44" t="s">
        <v>140</v>
      </c>
      <c r="F57" s="46" t="s">
        <v>71</v>
      </c>
      <c r="G57" s="46" t="s">
        <v>58</v>
      </c>
      <c r="H57" s="46" t="s">
        <v>59</v>
      </c>
      <c r="I57" s="46"/>
      <c r="J57" s="53">
        <f>J58+J62+J65</f>
        <v>31</v>
      </c>
      <c r="N57" s="21"/>
      <c r="O57" s="21"/>
      <c r="Q57" s="20"/>
    </row>
    <row r="58" spans="1:15" ht="51">
      <c r="A58" s="28"/>
      <c r="B58" s="43" t="s">
        <v>124</v>
      </c>
      <c r="C58" s="11">
        <v>308</v>
      </c>
      <c r="D58" s="44" t="s">
        <v>139</v>
      </c>
      <c r="E58" s="44" t="s">
        <v>140</v>
      </c>
      <c r="F58" s="46" t="s">
        <v>71</v>
      </c>
      <c r="G58" s="46" t="s">
        <v>58</v>
      </c>
      <c r="H58" s="46" t="s">
        <v>85</v>
      </c>
      <c r="I58" s="46"/>
      <c r="J58" s="53">
        <f>J59</f>
        <v>6</v>
      </c>
      <c r="N58" s="6"/>
      <c r="O58" s="6"/>
    </row>
    <row r="59" spans="1:15" ht="28.5" customHeight="1">
      <c r="A59" s="28"/>
      <c r="B59" s="43" t="s">
        <v>29</v>
      </c>
      <c r="C59" s="11">
        <v>308</v>
      </c>
      <c r="D59" s="44" t="s">
        <v>139</v>
      </c>
      <c r="E59" s="44" t="s">
        <v>140</v>
      </c>
      <c r="F59" s="46" t="s">
        <v>71</v>
      </c>
      <c r="G59" s="46" t="s">
        <v>58</v>
      </c>
      <c r="H59" s="46" t="s">
        <v>85</v>
      </c>
      <c r="I59" s="46" t="s">
        <v>30</v>
      </c>
      <c r="J59" s="53">
        <f>J60</f>
        <v>6</v>
      </c>
      <c r="N59" s="6"/>
      <c r="O59" s="6"/>
    </row>
    <row r="60" spans="1:15" ht="28.5" customHeight="1">
      <c r="A60" s="28"/>
      <c r="B60" s="43" t="s">
        <v>31</v>
      </c>
      <c r="C60" s="11">
        <v>308</v>
      </c>
      <c r="D60" s="44" t="s">
        <v>139</v>
      </c>
      <c r="E60" s="44" t="s">
        <v>140</v>
      </c>
      <c r="F60" s="46" t="s">
        <v>71</v>
      </c>
      <c r="G60" s="46" t="s">
        <v>58</v>
      </c>
      <c r="H60" s="46" t="s">
        <v>85</v>
      </c>
      <c r="I60" s="46" t="s">
        <v>32</v>
      </c>
      <c r="J60" s="53">
        <v>6</v>
      </c>
      <c r="N60" s="6"/>
      <c r="O60" s="6"/>
    </row>
    <row r="61" spans="1:15" ht="18" customHeight="1">
      <c r="A61" s="28"/>
      <c r="B61" s="43" t="s">
        <v>52</v>
      </c>
      <c r="C61" s="11">
        <v>308</v>
      </c>
      <c r="D61" s="44" t="s">
        <v>139</v>
      </c>
      <c r="E61" s="44" t="s">
        <v>136</v>
      </c>
      <c r="F61" s="46"/>
      <c r="G61" s="46"/>
      <c r="H61" s="46"/>
      <c r="I61" s="46"/>
      <c r="J61" s="87">
        <f>J62</f>
        <v>25</v>
      </c>
      <c r="N61" s="6"/>
      <c r="O61" s="6"/>
    </row>
    <row r="62" spans="1:15" ht="28.5" customHeight="1">
      <c r="A62" s="28"/>
      <c r="B62" s="43" t="s">
        <v>23</v>
      </c>
      <c r="C62" s="11">
        <v>308</v>
      </c>
      <c r="D62" s="44" t="s">
        <v>139</v>
      </c>
      <c r="E62" s="44" t="s">
        <v>136</v>
      </c>
      <c r="F62" s="46" t="s">
        <v>71</v>
      </c>
      <c r="G62" s="46" t="s">
        <v>58</v>
      </c>
      <c r="H62" s="46" t="s">
        <v>8</v>
      </c>
      <c r="I62" s="46"/>
      <c r="J62" s="87">
        <f>J63</f>
        <v>25</v>
      </c>
      <c r="N62" s="6"/>
      <c r="O62" s="6"/>
    </row>
    <row r="63" spans="1:15" ht="28.5" customHeight="1">
      <c r="A63" s="28"/>
      <c r="B63" s="43" t="s">
        <v>29</v>
      </c>
      <c r="C63" s="11">
        <v>308</v>
      </c>
      <c r="D63" s="44" t="s">
        <v>139</v>
      </c>
      <c r="E63" s="44" t="s">
        <v>136</v>
      </c>
      <c r="F63" s="46" t="s">
        <v>71</v>
      </c>
      <c r="G63" s="46" t="s">
        <v>58</v>
      </c>
      <c r="H63" s="46" t="s">
        <v>8</v>
      </c>
      <c r="I63" s="46" t="s">
        <v>30</v>
      </c>
      <c r="J63" s="87">
        <f>J64</f>
        <v>25</v>
      </c>
      <c r="N63" s="6"/>
      <c r="O63" s="6"/>
    </row>
    <row r="64" spans="1:15" ht="28.5" customHeight="1">
      <c r="A64" s="28"/>
      <c r="B64" s="43" t="s">
        <v>31</v>
      </c>
      <c r="C64" s="11">
        <v>308</v>
      </c>
      <c r="D64" s="44" t="s">
        <v>139</v>
      </c>
      <c r="E64" s="44" t="s">
        <v>136</v>
      </c>
      <c r="F64" s="46" t="s">
        <v>71</v>
      </c>
      <c r="G64" s="46" t="s">
        <v>58</v>
      </c>
      <c r="H64" s="46" t="s">
        <v>8</v>
      </c>
      <c r="I64" s="46" t="s">
        <v>32</v>
      </c>
      <c r="J64" s="87">
        <v>25</v>
      </c>
      <c r="N64" s="6"/>
      <c r="O64" s="6"/>
    </row>
    <row r="65" spans="1:15" ht="12.75" hidden="1">
      <c r="A65" s="28"/>
      <c r="B65" s="43" t="s">
        <v>52</v>
      </c>
      <c r="C65" s="11">
        <v>308</v>
      </c>
      <c r="D65" s="44"/>
      <c r="E65" s="44"/>
      <c r="F65" s="46" t="s">
        <v>71</v>
      </c>
      <c r="G65" s="46" t="s">
        <v>58</v>
      </c>
      <c r="H65" s="46" t="s">
        <v>86</v>
      </c>
      <c r="I65" s="46"/>
      <c r="J65" s="53">
        <f>J66</f>
        <v>0</v>
      </c>
      <c r="N65" s="6"/>
      <c r="O65" s="6"/>
    </row>
    <row r="66" spans="1:15" ht="25.5" hidden="1">
      <c r="A66" s="28"/>
      <c r="B66" s="43" t="s">
        <v>29</v>
      </c>
      <c r="C66" s="11">
        <v>308</v>
      </c>
      <c r="D66" s="44"/>
      <c r="E66" s="44"/>
      <c r="F66" s="46" t="s">
        <v>71</v>
      </c>
      <c r="G66" s="46" t="s">
        <v>58</v>
      </c>
      <c r="H66" s="46" t="s">
        <v>86</v>
      </c>
      <c r="I66" s="46" t="s">
        <v>30</v>
      </c>
      <c r="J66" s="53">
        <f>J67</f>
        <v>0</v>
      </c>
      <c r="N66" s="6"/>
      <c r="O66" s="6"/>
    </row>
    <row r="67" spans="1:15" ht="25.5" hidden="1">
      <c r="A67" s="28"/>
      <c r="B67" s="43" t="s">
        <v>31</v>
      </c>
      <c r="C67" s="11">
        <v>308</v>
      </c>
      <c r="D67" s="44"/>
      <c r="E67" s="44"/>
      <c r="F67" s="46" t="s">
        <v>71</v>
      </c>
      <c r="G67" s="46" t="s">
        <v>58</v>
      </c>
      <c r="H67" s="46" t="s">
        <v>86</v>
      </c>
      <c r="I67" s="46" t="s">
        <v>32</v>
      </c>
      <c r="J67" s="53">
        <v>0</v>
      </c>
      <c r="N67" s="6"/>
      <c r="O67" s="6"/>
    </row>
    <row r="68" spans="1:17" s="8" customFormat="1" ht="15" customHeight="1" outlineLevel="1">
      <c r="A68" s="26"/>
      <c r="B68" s="79" t="s">
        <v>157</v>
      </c>
      <c r="C68" s="69">
        <v>308</v>
      </c>
      <c r="D68" s="40" t="s">
        <v>117</v>
      </c>
      <c r="E68" s="40"/>
      <c r="F68" s="55"/>
      <c r="G68" s="55"/>
      <c r="H68" s="55"/>
      <c r="I68" s="55"/>
      <c r="J68" s="88">
        <f>J94</f>
        <v>436.6</v>
      </c>
      <c r="N68" s="9"/>
      <c r="O68" s="9"/>
      <c r="Q68" s="12"/>
    </row>
    <row r="69" spans="1:17" s="14" customFormat="1" ht="31.5" hidden="1" outlineLevel="1">
      <c r="A69" s="25"/>
      <c r="B69" s="39" t="s">
        <v>70</v>
      </c>
      <c r="C69" s="11">
        <v>308</v>
      </c>
      <c r="D69" s="40" t="s">
        <v>117</v>
      </c>
      <c r="E69" s="40"/>
      <c r="F69" s="55" t="s">
        <v>71</v>
      </c>
      <c r="G69" s="55" t="s">
        <v>58</v>
      </c>
      <c r="H69" s="55" t="s">
        <v>59</v>
      </c>
      <c r="I69" s="55"/>
      <c r="J69" s="88"/>
      <c r="N69" s="15"/>
      <c r="O69" s="15"/>
      <c r="Q69" s="18"/>
    </row>
    <row r="70" spans="1:15" ht="12.75" hidden="1" outlineLevel="1">
      <c r="A70" s="28"/>
      <c r="B70" s="43" t="s">
        <v>42</v>
      </c>
      <c r="C70" s="11">
        <v>308</v>
      </c>
      <c r="D70" s="44"/>
      <c r="E70" s="44"/>
      <c r="F70" s="46" t="s">
        <v>71</v>
      </c>
      <c r="G70" s="46" t="s">
        <v>58</v>
      </c>
      <c r="H70" s="46" t="s">
        <v>43</v>
      </c>
      <c r="I70" s="46"/>
      <c r="J70" s="87">
        <f>J71</f>
        <v>0</v>
      </c>
      <c r="N70" s="6"/>
      <c r="O70" s="6"/>
    </row>
    <row r="71" spans="1:17" s="8" customFormat="1" ht="25.5" hidden="1" outlineLevel="1">
      <c r="A71" s="26"/>
      <c r="B71" s="43" t="s">
        <v>12</v>
      </c>
      <c r="C71" s="11">
        <v>308</v>
      </c>
      <c r="D71" s="44"/>
      <c r="E71" s="44"/>
      <c r="F71" s="46" t="s">
        <v>71</v>
      </c>
      <c r="G71" s="59" t="s">
        <v>58</v>
      </c>
      <c r="H71" s="48" t="s">
        <v>43</v>
      </c>
      <c r="I71" s="48">
        <v>600</v>
      </c>
      <c r="J71" s="87">
        <f>J72</f>
        <v>0</v>
      </c>
      <c r="N71" s="9"/>
      <c r="O71" s="9"/>
      <c r="Q71" s="12"/>
    </row>
    <row r="72" spans="1:17" s="8" customFormat="1" ht="12.75" hidden="1" outlineLevel="1">
      <c r="A72" s="26"/>
      <c r="B72" s="43" t="s">
        <v>13</v>
      </c>
      <c r="C72" s="11">
        <v>308</v>
      </c>
      <c r="D72" s="44"/>
      <c r="E72" s="44"/>
      <c r="F72" s="46" t="s">
        <v>71</v>
      </c>
      <c r="G72" s="59" t="s">
        <v>58</v>
      </c>
      <c r="H72" s="48" t="s">
        <v>43</v>
      </c>
      <c r="I72" s="48" t="s">
        <v>14</v>
      </c>
      <c r="J72" s="87"/>
      <c r="N72" s="9"/>
      <c r="O72" s="9"/>
      <c r="Q72" s="12"/>
    </row>
    <row r="73" spans="1:17" s="8" customFormat="1" ht="17.25" customHeight="1" hidden="1" outlineLevel="1">
      <c r="A73" s="26"/>
      <c r="B73" s="43" t="s">
        <v>28</v>
      </c>
      <c r="C73" s="11">
        <v>308</v>
      </c>
      <c r="D73" s="44"/>
      <c r="E73" s="44"/>
      <c r="F73" s="46" t="s">
        <v>3</v>
      </c>
      <c r="G73" s="46" t="s">
        <v>58</v>
      </c>
      <c r="H73" s="46" t="s">
        <v>7</v>
      </c>
      <c r="I73" s="46"/>
      <c r="J73" s="87">
        <f>J74</f>
        <v>0</v>
      </c>
      <c r="N73" s="9"/>
      <c r="O73" s="9"/>
      <c r="Q73" s="12"/>
    </row>
    <row r="74" spans="1:17" s="8" customFormat="1" ht="25.5" hidden="1" outlineLevel="1">
      <c r="A74" s="26"/>
      <c r="B74" s="43" t="s">
        <v>12</v>
      </c>
      <c r="C74" s="11">
        <v>308</v>
      </c>
      <c r="D74" s="44"/>
      <c r="E74" s="44"/>
      <c r="F74" s="46" t="s">
        <v>3</v>
      </c>
      <c r="G74" s="59" t="s">
        <v>58</v>
      </c>
      <c r="H74" s="48" t="s">
        <v>7</v>
      </c>
      <c r="I74" s="48">
        <v>600</v>
      </c>
      <c r="J74" s="87">
        <f>J75</f>
        <v>0</v>
      </c>
      <c r="N74" s="9"/>
      <c r="O74" s="9"/>
      <c r="Q74" s="12"/>
    </row>
    <row r="75" spans="1:17" s="8" customFormat="1" ht="12.75" hidden="1" outlineLevel="1">
      <c r="A75" s="26"/>
      <c r="B75" s="43" t="s">
        <v>13</v>
      </c>
      <c r="C75" s="11">
        <v>308</v>
      </c>
      <c r="D75" s="44"/>
      <c r="E75" s="44"/>
      <c r="F75" s="46" t="s">
        <v>3</v>
      </c>
      <c r="G75" s="59" t="s">
        <v>58</v>
      </c>
      <c r="H75" s="48" t="s">
        <v>7</v>
      </c>
      <c r="I75" s="48" t="s">
        <v>14</v>
      </c>
      <c r="J75" s="87"/>
      <c r="N75" s="9"/>
      <c r="O75" s="9"/>
      <c r="Q75" s="12"/>
    </row>
    <row r="76" spans="1:17" s="8" customFormat="1" ht="12.75" hidden="1" outlineLevel="1">
      <c r="A76" s="26"/>
      <c r="B76" s="43" t="s">
        <v>24</v>
      </c>
      <c r="C76" s="11">
        <v>308</v>
      </c>
      <c r="D76" s="44"/>
      <c r="E76" s="44"/>
      <c r="F76" s="46" t="s">
        <v>3</v>
      </c>
      <c r="G76" s="59" t="s">
        <v>58</v>
      </c>
      <c r="H76" s="48" t="s">
        <v>10</v>
      </c>
      <c r="I76" s="48"/>
      <c r="J76" s="87">
        <f>J77</f>
        <v>0</v>
      </c>
      <c r="L76" s="22"/>
      <c r="N76" s="9"/>
      <c r="O76" s="9"/>
      <c r="Q76" s="12"/>
    </row>
    <row r="77" spans="1:17" s="8" customFormat="1" ht="25.5" hidden="1" outlineLevel="1">
      <c r="A77" s="26"/>
      <c r="B77" s="43" t="s">
        <v>29</v>
      </c>
      <c r="C77" s="11">
        <v>308</v>
      </c>
      <c r="D77" s="44"/>
      <c r="E77" s="44"/>
      <c r="F77" s="46" t="s">
        <v>3</v>
      </c>
      <c r="G77" s="59" t="s">
        <v>58</v>
      </c>
      <c r="H77" s="48" t="s">
        <v>10</v>
      </c>
      <c r="I77" s="46" t="s">
        <v>30</v>
      </c>
      <c r="J77" s="87">
        <f>J78</f>
        <v>0</v>
      </c>
      <c r="N77" s="9"/>
      <c r="O77" s="9"/>
      <c r="Q77" s="12"/>
    </row>
    <row r="78" spans="1:17" s="8" customFormat="1" ht="25.5" hidden="1" outlineLevel="1">
      <c r="A78" s="26"/>
      <c r="B78" s="43" t="s">
        <v>31</v>
      </c>
      <c r="C78" s="11">
        <v>308</v>
      </c>
      <c r="D78" s="44"/>
      <c r="E78" s="44"/>
      <c r="F78" s="46" t="s">
        <v>3</v>
      </c>
      <c r="G78" s="59" t="s">
        <v>58</v>
      </c>
      <c r="H78" s="48" t="s">
        <v>10</v>
      </c>
      <c r="I78" s="46" t="s">
        <v>32</v>
      </c>
      <c r="J78" s="87"/>
      <c r="N78" s="9"/>
      <c r="O78" s="9"/>
      <c r="Q78" s="12"/>
    </row>
    <row r="79" spans="1:17" s="8" customFormat="1" ht="12.75" hidden="1">
      <c r="A79" s="26"/>
      <c r="B79" s="54"/>
      <c r="C79" s="11"/>
      <c r="D79" s="45"/>
      <c r="E79" s="45"/>
      <c r="F79" s="52"/>
      <c r="G79" s="52"/>
      <c r="H79" s="52"/>
      <c r="I79" s="52"/>
      <c r="J79" s="114"/>
      <c r="N79" s="9"/>
      <c r="O79" s="9"/>
      <c r="Q79" s="12"/>
    </row>
    <row r="80" spans="1:17" s="19" customFormat="1" ht="31.5" hidden="1">
      <c r="A80" s="24"/>
      <c r="B80" s="39" t="s">
        <v>60</v>
      </c>
      <c r="C80" s="11">
        <v>308</v>
      </c>
      <c r="D80" s="40"/>
      <c r="E80" s="40"/>
      <c r="F80" s="55" t="s">
        <v>73</v>
      </c>
      <c r="G80" s="55" t="s">
        <v>58</v>
      </c>
      <c r="H80" s="55" t="s">
        <v>59</v>
      </c>
      <c r="I80" s="55"/>
      <c r="J80" s="88">
        <f>J81+J84+J87+J90</f>
        <v>0</v>
      </c>
      <c r="N80" s="21"/>
      <c r="O80" s="21"/>
      <c r="Q80" s="20"/>
    </row>
    <row r="81" spans="1:17" s="19" customFormat="1" ht="18" customHeight="1" hidden="1">
      <c r="A81" s="24"/>
      <c r="B81" s="43" t="s">
        <v>0</v>
      </c>
      <c r="C81" s="11">
        <v>308</v>
      </c>
      <c r="D81" s="44"/>
      <c r="E81" s="44"/>
      <c r="F81" s="46" t="s">
        <v>73</v>
      </c>
      <c r="G81" s="46" t="s">
        <v>58</v>
      </c>
      <c r="H81" s="46" t="s">
        <v>72</v>
      </c>
      <c r="I81" s="46"/>
      <c r="J81" s="88">
        <f>SUM(J82)</f>
        <v>0</v>
      </c>
      <c r="N81" s="21"/>
      <c r="O81" s="21"/>
      <c r="Q81" s="20"/>
    </row>
    <row r="82" spans="1:17" s="19" customFormat="1" ht="23.25" customHeight="1" hidden="1">
      <c r="A82" s="24"/>
      <c r="B82" s="60" t="s">
        <v>29</v>
      </c>
      <c r="C82" s="11">
        <v>308</v>
      </c>
      <c r="D82" s="72"/>
      <c r="E82" s="72"/>
      <c r="F82" s="61" t="s">
        <v>73</v>
      </c>
      <c r="G82" s="61" t="s">
        <v>58</v>
      </c>
      <c r="H82" s="61" t="s">
        <v>72</v>
      </c>
      <c r="I82" s="61" t="s">
        <v>30</v>
      </c>
      <c r="J82" s="115">
        <f>J83</f>
        <v>0</v>
      </c>
      <c r="L82" s="199" t="s">
        <v>122</v>
      </c>
      <c r="N82" s="21"/>
      <c r="O82" s="21"/>
      <c r="Q82" s="20"/>
    </row>
    <row r="83" spans="1:17" s="19" customFormat="1" ht="30" customHeight="1" hidden="1">
      <c r="A83" s="24"/>
      <c r="B83" s="60" t="s">
        <v>31</v>
      </c>
      <c r="C83" s="11">
        <v>308</v>
      </c>
      <c r="D83" s="72"/>
      <c r="E83" s="72"/>
      <c r="F83" s="61" t="s">
        <v>73</v>
      </c>
      <c r="G83" s="61" t="s">
        <v>58</v>
      </c>
      <c r="H83" s="61" t="s">
        <v>72</v>
      </c>
      <c r="I83" s="61" t="s">
        <v>32</v>
      </c>
      <c r="J83" s="115"/>
      <c r="L83" s="199"/>
      <c r="N83" s="21"/>
      <c r="O83" s="21"/>
      <c r="Q83" s="20"/>
    </row>
    <row r="84" spans="1:17" s="19" customFormat="1" ht="27" customHeight="1" hidden="1">
      <c r="A84" s="24"/>
      <c r="B84" s="60" t="s">
        <v>1</v>
      </c>
      <c r="C84" s="11">
        <v>308</v>
      </c>
      <c r="D84" s="72"/>
      <c r="E84" s="72"/>
      <c r="F84" s="61" t="s">
        <v>73</v>
      </c>
      <c r="G84" s="61" t="s">
        <v>58</v>
      </c>
      <c r="H84" s="61" t="s">
        <v>2</v>
      </c>
      <c r="I84" s="61"/>
      <c r="J84" s="115">
        <f>SUM(J85)</f>
        <v>0</v>
      </c>
      <c r="L84" s="199"/>
      <c r="N84" s="21"/>
      <c r="O84" s="21"/>
      <c r="Q84" s="20"/>
    </row>
    <row r="85" spans="1:17" s="19" customFormat="1" ht="22.5" customHeight="1" hidden="1">
      <c r="A85" s="24"/>
      <c r="B85" s="60" t="s">
        <v>29</v>
      </c>
      <c r="C85" s="11">
        <v>308</v>
      </c>
      <c r="D85" s="72"/>
      <c r="E85" s="72"/>
      <c r="F85" s="61" t="s">
        <v>73</v>
      </c>
      <c r="G85" s="61" t="s">
        <v>58</v>
      </c>
      <c r="H85" s="61" t="s">
        <v>2</v>
      </c>
      <c r="I85" s="61" t="s">
        <v>30</v>
      </c>
      <c r="J85" s="115">
        <f>J86</f>
        <v>0</v>
      </c>
      <c r="L85" s="199"/>
      <c r="N85" s="21"/>
      <c r="O85" s="21"/>
      <c r="Q85" s="20"/>
    </row>
    <row r="86" spans="1:17" s="19" customFormat="1" ht="27.75" customHeight="1" hidden="1">
      <c r="A86" s="24"/>
      <c r="B86" s="60" t="s">
        <v>31</v>
      </c>
      <c r="C86" s="11">
        <v>308</v>
      </c>
      <c r="D86" s="72"/>
      <c r="E86" s="72"/>
      <c r="F86" s="61" t="s">
        <v>73</v>
      </c>
      <c r="G86" s="61" t="s">
        <v>58</v>
      </c>
      <c r="H86" s="61" t="s">
        <v>2</v>
      </c>
      <c r="I86" s="61" t="s">
        <v>32</v>
      </c>
      <c r="J86" s="115"/>
      <c r="L86" s="199"/>
      <c r="N86" s="21"/>
      <c r="O86" s="21"/>
      <c r="Q86" s="20"/>
    </row>
    <row r="87" spans="1:17" s="19" customFormat="1" ht="21.75" customHeight="1" hidden="1">
      <c r="A87" s="24"/>
      <c r="B87" s="56" t="s">
        <v>83</v>
      </c>
      <c r="C87" s="11">
        <v>308</v>
      </c>
      <c r="D87" s="71"/>
      <c r="E87" s="71"/>
      <c r="F87" s="46" t="s">
        <v>73</v>
      </c>
      <c r="G87" s="46" t="s">
        <v>58</v>
      </c>
      <c r="H87" s="57" t="s">
        <v>84</v>
      </c>
      <c r="I87" s="55"/>
      <c r="J87" s="87">
        <f>J88</f>
        <v>0</v>
      </c>
      <c r="L87" s="199"/>
      <c r="N87" s="21"/>
      <c r="O87" s="21"/>
      <c r="Q87" s="20"/>
    </row>
    <row r="88" spans="1:17" s="19" customFormat="1" ht="30" customHeight="1" hidden="1">
      <c r="A88" s="24"/>
      <c r="B88" s="43" t="s">
        <v>29</v>
      </c>
      <c r="C88" s="11">
        <v>308</v>
      </c>
      <c r="D88" s="44"/>
      <c r="E88" s="44"/>
      <c r="F88" s="46" t="s">
        <v>73</v>
      </c>
      <c r="G88" s="46" t="s">
        <v>58</v>
      </c>
      <c r="H88" s="57" t="s">
        <v>84</v>
      </c>
      <c r="I88" s="48" t="s">
        <v>30</v>
      </c>
      <c r="J88" s="87">
        <f>J89</f>
        <v>0</v>
      </c>
      <c r="L88" s="199"/>
      <c r="N88" s="21"/>
      <c r="O88" s="21"/>
      <c r="Q88" s="20"/>
    </row>
    <row r="89" spans="1:17" s="19" customFormat="1" ht="30" customHeight="1" hidden="1">
      <c r="A89" s="24"/>
      <c r="B89" s="43" t="s">
        <v>31</v>
      </c>
      <c r="C89" s="11">
        <v>308</v>
      </c>
      <c r="D89" s="44"/>
      <c r="E89" s="44"/>
      <c r="F89" s="46" t="s">
        <v>73</v>
      </c>
      <c r="G89" s="46" t="s">
        <v>58</v>
      </c>
      <c r="H89" s="57" t="s">
        <v>84</v>
      </c>
      <c r="I89" s="48" t="s">
        <v>32</v>
      </c>
      <c r="J89" s="87"/>
      <c r="N89" s="21"/>
      <c r="O89" s="21"/>
      <c r="Q89" s="20"/>
    </row>
    <row r="90" spans="1:15" ht="12.75" hidden="1">
      <c r="A90" s="23"/>
      <c r="B90" s="43" t="s">
        <v>49</v>
      </c>
      <c r="C90" s="11">
        <v>308</v>
      </c>
      <c r="D90" s="44"/>
      <c r="E90" s="44"/>
      <c r="F90" s="46" t="s">
        <v>73</v>
      </c>
      <c r="G90" s="46" t="s">
        <v>58</v>
      </c>
      <c r="H90" s="46" t="s">
        <v>90</v>
      </c>
      <c r="I90" s="46"/>
      <c r="J90" s="87">
        <f>J91</f>
        <v>0</v>
      </c>
      <c r="N90" s="6"/>
      <c r="O90" s="6"/>
    </row>
    <row r="91" spans="1:17" s="8" customFormat="1" ht="25.5" hidden="1">
      <c r="A91" s="10"/>
      <c r="B91" s="43" t="s">
        <v>29</v>
      </c>
      <c r="C91" s="11">
        <v>308</v>
      </c>
      <c r="D91" s="44"/>
      <c r="E91" s="44"/>
      <c r="F91" s="46" t="s">
        <v>73</v>
      </c>
      <c r="G91" s="46" t="s">
        <v>58</v>
      </c>
      <c r="H91" s="46" t="s">
        <v>90</v>
      </c>
      <c r="I91" s="46" t="s">
        <v>30</v>
      </c>
      <c r="J91" s="87">
        <f>J92</f>
        <v>0</v>
      </c>
      <c r="N91" s="9"/>
      <c r="O91" s="9"/>
      <c r="Q91" s="12"/>
    </row>
    <row r="92" spans="1:17" s="8" customFormat="1" ht="25.5" hidden="1">
      <c r="A92" s="10"/>
      <c r="B92" s="43" t="s">
        <v>31</v>
      </c>
      <c r="C92" s="11">
        <v>308</v>
      </c>
      <c r="D92" s="44"/>
      <c r="E92" s="44"/>
      <c r="F92" s="46" t="s">
        <v>73</v>
      </c>
      <c r="G92" s="46" t="s">
        <v>58</v>
      </c>
      <c r="H92" s="46" t="s">
        <v>90</v>
      </c>
      <c r="I92" s="46" t="s">
        <v>32</v>
      </c>
      <c r="J92" s="87">
        <v>0</v>
      </c>
      <c r="N92" s="9"/>
      <c r="O92" s="9"/>
      <c r="Q92" s="12"/>
    </row>
    <row r="93" spans="1:17" s="19" customFormat="1" ht="12.75" customHeight="1" hidden="1">
      <c r="A93" s="24"/>
      <c r="B93" s="39"/>
      <c r="C93" s="11"/>
      <c r="D93" s="40"/>
      <c r="E93" s="40"/>
      <c r="F93" s="55"/>
      <c r="G93" s="55"/>
      <c r="H93" s="55"/>
      <c r="I93" s="55"/>
      <c r="J93" s="87"/>
      <c r="N93" s="21"/>
      <c r="O93" s="21"/>
      <c r="Q93" s="20"/>
    </row>
    <row r="94" spans="1:17" s="19" customFormat="1" ht="15" customHeight="1">
      <c r="A94" s="24"/>
      <c r="B94" s="78" t="s">
        <v>158</v>
      </c>
      <c r="C94" s="11">
        <v>308</v>
      </c>
      <c r="D94" s="44" t="s">
        <v>117</v>
      </c>
      <c r="E94" s="44" t="s">
        <v>140</v>
      </c>
      <c r="F94" s="55"/>
      <c r="G94" s="55"/>
      <c r="H94" s="55"/>
      <c r="I94" s="55"/>
      <c r="J94" s="87">
        <f>J95</f>
        <v>436.6</v>
      </c>
      <c r="N94" s="21"/>
      <c r="O94" s="21"/>
      <c r="Q94" s="20"/>
    </row>
    <row r="95" spans="1:17" s="19" customFormat="1" ht="15" customHeight="1">
      <c r="A95" s="24"/>
      <c r="B95" s="43" t="s">
        <v>17</v>
      </c>
      <c r="C95" s="11">
        <v>308</v>
      </c>
      <c r="D95" s="44" t="s">
        <v>117</v>
      </c>
      <c r="E95" s="44" t="s">
        <v>140</v>
      </c>
      <c r="F95" s="44" t="s">
        <v>73</v>
      </c>
      <c r="G95" s="44" t="s">
        <v>58</v>
      </c>
      <c r="H95" s="44" t="s">
        <v>59</v>
      </c>
      <c r="I95" s="45"/>
      <c r="J95" s="87">
        <f>J96+J99+J102</f>
        <v>436.6</v>
      </c>
      <c r="N95" s="21"/>
      <c r="O95" s="21"/>
      <c r="Q95" s="20"/>
    </row>
    <row r="96" spans="1:17" s="19" customFormat="1" ht="90" customHeight="1" hidden="1">
      <c r="A96" s="24"/>
      <c r="B96" s="60" t="s">
        <v>89</v>
      </c>
      <c r="C96" s="11">
        <v>308</v>
      </c>
      <c r="D96" s="72"/>
      <c r="E96" s="72"/>
      <c r="F96" s="61" t="s">
        <v>74</v>
      </c>
      <c r="G96" s="61" t="s">
        <v>58</v>
      </c>
      <c r="H96" s="61" t="s">
        <v>61</v>
      </c>
      <c r="I96" s="61"/>
      <c r="J96" s="62">
        <f>J97</f>
        <v>0</v>
      </c>
      <c r="L96" s="199" t="s">
        <v>123</v>
      </c>
      <c r="N96" s="21"/>
      <c r="O96" s="21"/>
      <c r="Q96" s="20"/>
    </row>
    <row r="97" spans="1:17" s="19" customFormat="1" ht="26.25" customHeight="1" hidden="1">
      <c r="A97" s="24"/>
      <c r="B97" s="60" t="s">
        <v>29</v>
      </c>
      <c r="C97" s="11">
        <v>308</v>
      </c>
      <c r="D97" s="72"/>
      <c r="E97" s="72"/>
      <c r="F97" s="61" t="s">
        <v>74</v>
      </c>
      <c r="G97" s="61" t="s">
        <v>58</v>
      </c>
      <c r="H97" s="61" t="s">
        <v>61</v>
      </c>
      <c r="I97" s="61" t="s">
        <v>30</v>
      </c>
      <c r="J97" s="62">
        <f>J98</f>
        <v>0</v>
      </c>
      <c r="L97" s="199"/>
      <c r="N97" s="21"/>
      <c r="O97" s="21"/>
      <c r="Q97" s="20"/>
    </row>
    <row r="98" spans="1:17" s="19" customFormat="1" ht="28.5" customHeight="1" hidden="1">
      <c r="A98" s="24"/>
      <c r="B98" s="60" t="s">
        <v>31</v>
      </c>
      <c r="C98" s="11">
        <v>308</v>
      </c>
      <c r="D98" s="72"/>
      <c r="E98" s="72"/>
      <c r="F98" s="61" t="s">
        <v>74</v>
      </c>
      <c r="G98" s="61" t="s">
        <v>58</v>
      </c>
      <c r="H98" s="61" t="s">
        <v>61</v>
      </c>
      <c r="I98" s="61" t="s">
        <v>32</v>
      </c>
      <c r="J98" s="62">
        <v>0</v>
      </c>
      <c r="L98" s="199"/>
      <c r="N98" s="21"/>
      <c r="O98" s="21"/>
      <c r="Q98" s="20"/>
    </row>
    <row r="99" spans="1:17" s="19" customFormat="1" ht="66.75" customHeight="1">
      <c r="A99" s="24"/>
      <c r="B99" s="43" t="s">
        <v>87</v>
      </c>
      <c r="C99" s="11">
        <v>308</v>
      </c>
      <c r="D99" s="44" t="s">
        <v>117</v>
      </c>
      <c r="E99" s="44" t="s">
        <v>140</v>
      </c>
      <c r="F99" s="46" t="s">
        <v>73</v>
      </c>
      <c r="G99" s="46" t="s">
        <v>58</v>
      </c>
      <c r="H99" s="46" t="s">
        <v>62</v>
      </c>
      <c r="I99" s="46"/>
      <c r="J99" s="87">
        <f>SUM(J100)</f>
        <v>145</v>
      </c>
      <c r="N99" s="21"/>
      <c r="O99" s="21"/>
      <c r="Q99" s="20"/>
    </row>
    <row r="100" spans="1:17" s="19" customFormat="1" ht="28.5" customHeight="1">
      <c r="A100" s="24"/>
      <c r="B100" s="43" t="s">
        <v>29</v>
      </c>
      <c r="C100" s="11">
        <v>308</v>
      </c>
      <c r="D100" s="44" t="s">
        <v>117</v>
      </c>
      <c r="E100" s="44" t="s">
        <v>140</v>
      </c>
      <c r="F100" s="46" t="s">
        <v>73</v>
      </c>
      <c r="G100" s="46" t="s">
        <v>58</v>
      </c>
      <c r="H100" s="46" t="s">
        <v>62</v>
      </c>
      <c r="I100" s="46" t="s">
        <v>30</v>
      </c>
      <c r="J100" s="87">
        <f>SUM(J101)</f>
        <v>145</v>
      </c>
      <c r="M100" s="2"/>
      <c r="N100" s="21"/>
      <c r="O100" s="21"/>
      <c r="Q100" s="20"/>
    </row>
    <row r="101" spans="1:17" s="19" customFormat="1" ht="28.5" customHeight="1">
      <c r="A101" s="24"/>
      <c r="B101" s="43" t="s">
        <v>31</v>
      </c>
      <c r="C101" s="11">
        <v>308</v>
      </c>
      <c r="D101" s="44" t="s">
        <v>117</v>
      </c>
      <c r="E101" s="44" t="s">
        <v>140</v>
      </c>
      <c r="F101" s="46" t="s">
        <v>73</v>
      </c>
      <c r="G101" s="46" t="s">
        <v>58</v>
      </c>
      <c r="H101" s="46" t="s">
        <v>62</v>
      </c>
      <c r="I101" s="46" t="s">
        <v>32</v>
      </c>
      <c r="J101" s="87">
        <v>145</v>
      </c>
      <c r="N101" s="21"/>
      <c r="O101" s="21"/>
      <c r="Q101" s="20"/>
    </row>
    <row r="102" spans="1:17" s="19" customFormat="1" ht="52.5" customHeight="1">
      <c r="A102" s="24"/>
      <c r="B102" s="43" t="s">
        <v>145</v>
      </c>
      <c r="C102" s="11">
        <v>308</v>
      </c>
      <c r="D102" s="44" t="s">
        <v>117</v>
      </c>
      <c r="E102" s="44" t="s">
        <v>140</v>
      </c>
      <c r="F102" s="46" t="s">
        <v>73</v>
      </c>
      <c r="G102" s="46" t="s">
        <v>58</v>
      </c>
      <c r="H102" s="46" t="s">
        <v>88</v>
      </c>
      <c r="I102" s="46"/>
      <c r="J102" s="87">
        <f>SUM(J103)</f>
        <v>291.6</v>
      </c>
      <c r="N102" s="21"/>
      <c r="O102" s="21"/>
      <c r="Q102" s="20"/>
    </row>
    <row r="103" spans="1:17" s="19" customFormat="1" ht="28.5" customHeight="1">
      <c r="A103" s="24"/>
      <c r="B103" s="43" t="s">
        <v>29</v>
      </c>
      <c r="C103" s="11">
        <v>308</v>
      </c>
      <c r="D103" s="44" t="s">
        <v>117</v>
      </c>
      <c r="E103" s="44" t="s">
        <v>140</v>
      </c>
      <c r="F103" s="46" t="s">
        <v>73</v>
      </c>
      <c r="G103" s="46" t="s">
        <v>58</v>
      </c>
      <c r="H103" s="46" t="s">
        <v>88</v>
      </c>
      <c r="I103" s="46" t="s">
        <v>30</v>
      </c>
      <c r="J103" s="87">
        <f>J104</f>
        <v>291.6</v>
      </c>
      <c r="N103" s="21"/>
      <c r="O103" s="21"/>
      <c r="Q103" s="20"/>
    </row>
    <row r="104" spans="1:17" s="19" customFormat="1" ht="30.75" customHeight="1">
      <c r="A104" s="24"/>
      <c r="B104" s="43" t="s">
        <v>31</v>
      </c>
      <c r="C104" s="11">
        <v>308</v>
      </c>
      <c r="D104" s="44" t="s">
        <v>117</v>
      </c>
      <c r="E104" s="44" t="s">
        <v>140</v>
      </c>
      <c r="F104" s="46" t="s">
        <v>73</v>
      </c>
      <c r="G104" s="46" t="s">
        <v>58</v>
      </c>
      <c r="H104" s="46" t="s">
        <v>88</v>
      </c>
      <c r="I104" s="46" t="s">
        <v>32</v>
      </c>
      <c r="J104" s="87">
        <v>291.6</v>
      </c>
      <c r="L104" s="19" t="s">
        <v>167</v>
      </c>
      <c r="M104" s="19">
        <v>72.9</v>
      </c>
      <c r="N104" s="21"/>
      <c r="O104" s="21"/>
      <c r="Q104" s="20"/>
    </row>
    <row r="105" spans="1:17" s="19" customFormat="1" ht="72" customHeight="1" hidden="1">
      <c r="A105" s="24"/>
      <c r="B105" s="43" t="s">
        <v>143</v>
      </c>
      <c r="C105" s="46" t="s">
        <v>74</v>
      </c>
      <c r="D105" s="46" t="s">
        <v>58</v>
      </c>
      <c r="E105" s="46" t="s">
        <v>144</v>
      </c>
      <c r="F105" s="46" t="s">
        <v>73</v>
      </c>
      <c r="G105" s="46" t="s">
        <v>58</v>
      </c>
      <c r="H105" s="46" t="s">
        <v>144</v>
      </c>
      <c r="I105" s="46"/>
      <c r="J105" s="53"/>
      <c r="N105" s="21"/>
      <c r="O105" s="21"/>
      <c r="Q105" s="20"/>
    </row>
    <row r="106" spans="1:17" s="19" customFormat="1" ht="25.5" customHeight="1" hidden="1">
      <c r="A106" s="24"/>
      <c r="B106" s="43" t="s">
        <v>29</v>
      </c>
      <c r="C106" s="46" t="s">
        <v>74</v>
      </c>
      <c r="D106" s="46" t="s">
        <v>58</v>
      </c>
      <c r="E106" s="46" t="s">
        <v>144</v>
      </c>
      <c r="F106" s="46" t="s">
        <v>73</v>
      </c>
      <c r="G106" s="46" t="s">
        <v>58</v>
      </c>
      <c r="H106" s="46" t="s">
        <v>144</v>
      </c>
      <c r="I106" s="46" t="s">
        <v>30</v>
      </c>
      <c r="J106" s="53"/>
      <c r="N106" s="21"/>
      <c r="O106" s="21"/>
      <c r="Q106" s="20"/>
    </row>
    <row r="107" spans="1:17" s="19" customFormat="1" ht="25.5" customHeight="1" hidden="1">
      <c r="A107" s="24"/>
      <c r="B107" s="43" t="s">
        <v>31</v>
      </c>
      <c r="C107" s="46" t="s">
        <v>74</v>
      </c>
      <c r="D107" s="46" t="s">
        <v>58</v>
      </c>
      <c r="E107" s="46" t="s">
        <v>144</v>
      </c>
      <c r="F107" s="46" t="s">
        <v>73</v>
      </c>
      <c r="G107" s="46" t="s">
        <v>58</v>
      </c>
      <c r="H107" s="46" t="s">
        <v>144</v>
      </c>
      <c r="I107" s="46" t="s">
        <v>32</v>
      </c>
      <c r="J107" s="53"/>
      <c r="N107" s="21"/>
      <c r="O107" s="21"/>
      <c r="Q107" s="20"/>
    </row>
    <row r="108" spans="1:17" s="19" customFormat="1" ht="12.75" customHeight="1">
      <c r="A108" s="24"/>
      <c r="B108" s="81" t="s">
        <v>159</v>
      </c>
      <c r="C108" s="69">
        <v>308</v>
      </c>
      <c r="D108" s="40" t="s">
        <v>138</v>
      </c>
      <c r="E108" s="40"/>
      <c r="F108" s="55"/>
      <c r="G108" s="55"/>
      <c r="H108" s="55"/>
      <c r="I108" s="55"/>
      <c r="J108" s="88">
        <f>J110</f>
        <v>98.3</v>
      </c>
      <c r="L108" s="19" t="s">
        <v>169</v>
      </c>
      <c r="M108" s="19">
        <v>6.9</v>
      </c>
      <c r="N108" s="21"/>
      <c r="O108" s="21"/>
      <c r="Q108" s="20"/>
    </row>
    <row r="109" spans="1:17" s="19" customFormat="1" ht="12.75" customHeight="1">
      <c r="A109" s="24"/>
      <c r="B109" s="82" t="s">
        <v>164</v>
      </c>
      <c r="C109" s="11">
        <v>308</v>
      </c>
      <c r="D109" s="44" t="s">
        <v>138</v>
      </c>
      <c r="E109" s="44" t="s">
        <v>139</v>
      </c>
      <c r="F109" s="46"/>
      <c r="G109" s="46"/>
      <c r="H109" s="46"/>
      <c r="I109" s="46"/>
      <c r="J109" s="87">
        <f>J110</f>
        <v>98.3</v>
      </c>
      <c r="L109" s="19" t="s">
        <v>170</v>
      </c>
      <c r="M109" s="19">
        <v>15.1</v>
      </c>
      <c r="N109" s="21"/>
      <c r="O109" s="21"/>
      <c r="Q109" s="20"/>
    </row>
    <row r="110" spans="1:17" s="8" customFormat="1" ht="12.75">
      <c r="A110" s="10"/>
      <c r="B110" s="43" t="s">
        <v>4</v>
      </c>
      <c r="C110" s="11">
        <v>308</v>
      </c>
      <c r="D110" s="44" t="s">
        <v>138</v>
      </c>
      <c r="E110" s="44" t="s">
        <v>139</v>
      </c>
      <c r="F110" s="46" t="s">
        <v>74</v>
      </c>
      <c r="G110" s="46" t="s">
        <v>58</v>
      </c>
      <c r="H110" s="46" t="s">
        <v>59</v>
      </c>
      <c r="I110" s="46"/>
      <c r="J110" s="87">
        <f>J111+J114+J117+J120+J123</f>
        <v>98.3</v>
      </c>
      <c r="N110" s="9"/>
      <c r="O110" s="9"/>
      <c r="Q110" s="12"/>
    </row>
    <row r="111" spans="1:17" s="8" customFormat="1" ht="25.5" hidden="1">
      <c r="A111" s="10"/>
      <c r="B111" s="60" t="s">
        <v>119</v>
      </c>
      <c r="C111" s="11">
        <v>308</v>
      </c>
      <c r="D111" s="72"/>
      <c r="E111" s="72"/>
      <c r="F111" s="66" t="s">
        <v>117</v>
      </c>
      <c r="G111" s="66" t="s">
        <v>58</v>
      </c>
      <c r="H111" s="65" t="s">
        <v>118</v>
      </c>
      <c r="I111" s="65"/>
      <c r="J111" s="115">
        <f>J112</f>
        <v>0</v>
      </c>
      <c r="L111" s="198" t="s">
        <v>121</v>
      </c>
      <c r="N111" s="9"/>
      <c r="O111" s="9"/>
      <c r="Q111" s="12"/>
    </row>
    <row r="112" spans="1:17" s="8" customFormat="1" ht="12.75" hidden="1">
      <c r="A112" s="10"/>
      <c r="B112" s="63" t="s">
        <v>109</v>
      </c>
      <c r="C112" s="11">
        <v>308</v>
      </c>
      <c r="D112" s="73"/>
      <c r="E112" s="73"/>
      <c r="F112" s="64" t="s">
        <v>77</v>
      </c>
      <c r="G112" s="64" t="s">
        <v>58</v>
      </c>
      <c r="H112" s="64" t="s">
        <v>118</v>
      </c>
      <c r="I112" s="64" t="s">
        <v>110</v>
      </c>
      <c r="J112" s="115">
        <f>J113</f>
        <v>0</v>
      </c>
      <c r="L112" s="198"/>
      <c r="N112" s="9"/>
      <c r="O112" s="9"/>
      <c r="Q112" s="12"/>
    </row>
    <row r="113" spans="1:17" s="8" customFormat="1" ht="12.75" hidden="1">
      <c r="A113" s="10"/>
      <c r="B113" s="63" t="s">
        <v>111</v>
      </c>
      <c r="C113" s="11">
        <v>308</v>
      </c>
      <c r="D113" s="73"/>
      <c r="E113" s="73"/>
      <c r="F113" s="64" t="s">
        <v>77</v>
      </c>
      <c r="G113" s="64" t="s">
        <v>58</v>
      </c>
      <c r="H113" s="64" t="s">
        <v>118</v>
      </c>
      <c r="I113" s="64" t="s">
        <v>112</v>
      </c>
      <c r="J113" s="115"/>
      <c r="L113" s="198"/>
      <c r="N113" s="9"/>
      <c r="O113" s="9"/>
      <c r="Q113" s="12"/>
    </row>
    <row r="114" spans="1:17" s="8" customFormat="1" ht="25.5" hidden="1">
      <c r="A114" s="10"/>
      <c r="B114" s="67" t="s">
        <v>119</v>
      </c>
      <c r="C114" s="11">
        <v>308</v>
      </c>
      <c r="D114" s="74"/>
      <c r="E114" s="74"/>
      <c r="F114" s="61" t="s">
        <v>117</v>
      </c>
      <c r="G114" s="61" t="s">
        <v>58</v>
      </c>
      <c r="H114" s="61" t="s">
        <v>120</v>
      </c>
      <c r="I114" s="61"/>
      <c r="J114" s="115">
        <f>J115</f>
        <v>0</v>
      </c>
      <c r="L114" s="198"/>
      <c r="N114" s="9"/>
      <c r="O114" s="9"/>
      <c r="Q114" s="12"/>
    </row>
    <row r="115" spans="1:17" s="8" customFormat="1" ht="12.75" hidden="1">
      <c r="A115" s="10"/>
      <c r="B115" s="63" t="s">
        <v>109</v>
      </c>
      <c r="C115" s="11">
        <v>308</v>
      </c>
      <c r="D115" s="73"/>
      <c r="E115" s="73"/>
      <c r="F115" s="64" t="s">
        <v>77</v>
      </c>
      <c r="G115" s="64" t="s">
        <v>58</v>
      </c>
      <c r="H115" s="64" t="s">
        <v>120</v>
      </c>
      <c r="I115" s="64" t="s">
        <v>110</v>
      </c>
      <c r="J115" s="115">
        <f>J116</f>
        <v>0</v>
      </c>
      <c r="L115" s="198"/>
      <c r="N115" s="9"/>
      <c r="O115" s="9"/>
      <c r="Q115" s="12"/>
    </row>
    <row r="116" spans="1:17" s="8" customFormat="1" ht="12.75" hidden="1">
      <c r="A116" s="10"/>
      <c r="B116" s="63" t="s">
        <v>111</v>
      </c>
      <c r="C116" s="11">
        <v>308</v>
      </c>
      <c r="D116" s="73"/>
      <c r="E116" s="73"/>
      <c r="F116" s="64" t="s">
        <v>77</v>
      </c>
      <c r="G116" s="64" t="s">
        <v>58</v>
      </c>
      <c r="H116" s="64" t="s">
        <v>120</v>
      </c>
      <c r="I116" s="64" t="s">
        <v>112</v>
      </c>
      <c r="J116" s="115"/>
      <c r="L116" s="198"/>
      <c r="N116" s="9"/>
      <c r="O116" s="9"/>
      <c r="Q116" s="12"/>
    </row>
    <row r="117" spans="1:17" s="8" customFormat="1" ht="12.75">
      <c r="A117" s="10"/>
      <c r="B117" s="43" t="s">
        <v>98</v>
      </c>
      <c r="C117" s="11">
        <v>308</v>
      </c>
      <c r="D117" s="44" t="s">
        <v>138</v>
      </c>
      <c r="E117" s="44" t="s">
        <v>139</v>
      </c>
      <c r="F117" s="59" t="s">
        <v>74</v>
      </c>
      <c r="G117" s="59" t="s">
        <v>58</v>
      </c>
      <c r="H117" s="48" t="s">
        <v>91</v>
      </c>
      <c r="I117" s="48"/>
      <c r="J117" s="87">
        <f>J119</f>
        <v>98.3</v>
      </c>
      <c r="N117" s="9"/>
      <c r="O117" s="9"/>
      <c r="Q117" s="12"/>
    </row>
    <row r="118" spans="1:17" s="8" customFormat="1" ht="25.5">
      <c r="A118" s="10"/>
      <c r="B118" s="43" t="s">
        <v>29</v>
      </c>
      <c r="C118" s="11">
        <v>308</v>
      </c>
      <c r="D118" s="44" t="s">
        <v>138</v>
      </c>
      <c r="E118" s="44" t="s">
        <v>139</v>
      </c>
      <c r="F118" s="46" t="s">
        <v>74</v>
      </c>
      <c r="G118" s="46" t="s">
        <v>58</v>
      </c>
      <c r="H118" s="46" t="s">
        <v>91</v>
      </c>
      <c r="I118" s="46" t="s">
        <v>30</v>
      </c>
      <c r="J118" s="87">
        <f>SUM(J119)</f>
        <v>98.3</v>
      </c>
      <c r="N118" s="9"/>
      <c r="O118" s="9"/>
      <c r="Q118" s="12"/>
    </row>
    <row r="119" spans="1:17" s="8" customFormat="1" ht="25.5">
      <c r="A119" s="10"/>
      <c r="B119" s="43" t="s">
        <v>31</v>
      </c>
      <c r="C119" s="11">
        <v>308</v>
      </c>
      <c r="D119" s="44" t="s">
        <v>138</v>
      </c>
      <c r="E119" s="44" t="s">
        <v>139</v>
      </c>
      <c r="F119" s="46" t="s">
        <v>74</v>
      </c>
      <c r="G119" s="46" t="s">
        <v>58</v>
      </c>
      <c r="H119" s="46" t="s">
        <v>91</v>
      </c>
      <c r="I119" s="46" t="s">
        <v>32</v>
      </c>
      <c r="J119" s="87">
        <v>98.3</v>
      </c>
      <c r="N119" s="9"/>
      <c r="O119" s="9"/>
      <c r="Q119" s="12"/>
    </row>
    <row r="120" spans="1:17" s="8" customFormat="1" ht="12.75" hidden="1">
      <c r="A120" s="10"/>
      <c r="B120" s="43" t="s">
        <v>92</v>
      </c>
      <c r="C120" s="11">
        <v>308</v>
      </c>
      <c r="D120" s="44"/>
      <c r="E120" s="44"/>
      <c r="F120" s="46" t="s">
        <v>75</v>
      </c>
      <c r="G120" s="46" t="s">
        <v>58</v>
      </c>
      <c r="H120" s="46" t="s">
        <v>93</v>
      </c>
      <c r="I120" s="46"/>
      <c r="J120" s="53">
        <f>J121</f>
        <v>0</v>
      </c>
      <c r="N120" s="9"/>
      <c r="O120" s="9"/>
      <c r="Q120" s="12"/>
    </row>
    <row r="121" spans="1:17" s="8" customFormat="1" ht="25.5" hidden="1">
      <c r="A121" s="10"/>
      <c r="B121" s="43" t="s">
        <v>29</v>
      </c>
      <c r="C121" s="11">
        <v>308</v>
      </c>
      <c r="D121" s="44"/>
      <c r="E121" s="44"/>
      <c r="F121" s="46" t="s">
        <v>75</v>
      </c>
      <c r="G121" s="46" t="s">
        <v>58</v>
      </c>
      <c r="H121" s="46" t="s">
        <v>93</v>
      </c>
      <c r="I121" s="46" t="s">
        <v>30</v>
      </c>
      <c r="J121" s="53">
        <f>J122</f>
        <v>0</v>
      </c>
      <c r="N121" s="9"/>
      <c r="O121" s="9"/>
      <c r="Q121" s="12"/>
    </row>
    <row r="122" spans="1:17" s="8" customFormat="1" ht="25.5" hidden="1">
      <c r="A122" s="10"/>
      <c r="B122" s="43" t="s">
        <v>31</v>
      </c>
      <c r="C122" s="11">
        <v>308</v>
      </c>
      <c r="D122" s="44"/>
      <c r="E122" s="44"/>
      <c r="F122" s="46" t="s">
        <v>75</v>
      </c>
      <c r="G122" s="46" t="s">
        <v>58</v>
      </c>
      <c r="H122" s="46" t="s">
        <v>93</v>
      </c>
      <c r="I122" s="46" t="s">
        <v>32</v>
      </c>
      <c r="J122" s="53">
        <v>0</v>
      </c>
      <c r="N122" s="9"/>
      <c r="O122" s="9"/>
      <c r="Q122" s="12"/>
    </row>
    <row r="123" spans="1:17" s="8" customFormat="1" ht="12.75" hidden="1">
      <c r="A123" s="10"/>
      <c r="B123" s="43" t="s">
        <v>94</v>
      </c>
      <c r="C123" s="11">
        <v>308</v>
      </c>
      <c r="D123" s="44"/>
      <c r="E123" s="44"/>
      <c r="F123" s="59" t="s">
        <v>75</v>
      </c>
      <c r="G123" s="59" t="s">
        <v>58</v>
      </c>
      <c r="H123" s="48" t="s">
        <v>95</v>
      </c>
      <c r="I123" s="48"/>
      <c r="J123" s="53">
        <f>SUM(J126+J124)</f>
        <v>0</v>
      </c>
      <c r="N123" s="9"/>
      <c r="O123" s="9"/>
      <c r="Q123" s="12"/>
    </row>
    <row r="124" spans="1:17" s="8" customFormat="1" ht="25.5" hidden="1">
      <c r="A124" s="10"/>
      <c r="B124" s="43" t="s">
        <v>29</v>
      </c>
      <c r="C124" s="11">
        <v>308</v>
      </c>
      <c r="D124" s="44"/>
      <c r="E124" s="44"/>
      <c r="F124" s="59" t="s">
        <v>75</v>
      </c>
      <c r="G124" s="59" t="s">
        <v>58</v>
      </c>
      <c r="H124" s="48" t="s">
        <v>95</v>
      </c>
      <c r="I124" s="48" t="s">
        <v>30</v>
      </c>
      <c r="J124" s="53">
        <f>J125</f>
        <v>0</v>
      </c>
      <c r="N124" s="9"/>
      <c r="O124" s="9"/>
      <c r="Q124" s="12"/>
    </row>
    <row r="125" spans="1:17" s="8" customFormat="1" ht="25.5" hidden="1">
      <c r="A125" s="10"/>
      <c r="B125" s="43" t="s">
        <v>31</v>
      </c>
      <c r="C125" s="11">
        <v>308</v>
      </c>
      <c r="D125" s="44"/>
      <c r="E125" s="44"/>
      <c r="F125" s="59" t="s">
        <v>75</v>
      </c>
      <c r="G125" s="59" t="s">
        <v>58</v>
      </c>
      <c r="H125" s="48" t="s">
        <v>95</v>
      </c>
      <c r="I125" s="48" t="s">
        <v>32</v>
      </c>
      <c r="J125" s="53">
        <v>0</v>
      </c>
      <c r="N125" s="9"/>
      <c r="O125" s="9"/>
      <c r="Q125" s="12"/>
    </row>
    <row r="126" spans="1:17" s="8" customFormat="1" ht="12.75" hidden="1">
      <c r="A126" s="10"/>
      <c r="B126" s="43" t="s">
        <v>39</v>
      </c>
      <c r="C126" s="11">
        <v>308</v>
      </c>
      <c r="D126" s="44"/>
      <c r="E126" s="44"/>
      <c r="F126" s="59" t="s">
        <v>75</v>
      </c>
      <c r="G126" s="59" t="s">
        <v>58</v>
      </c>
      <c r="H126" s="48" t="s">
        <v>95</v>
      </c>
      <c r="I126" s="48" t="s">
        <v>40</v>
      </c>
      <c r="J126" s="53">
        <f>J127</f>
        <v>0</v>
      </c>
      <c r="N126" s="9"/>
      <c r="O126" s="9"/>
      <c r="Q126" s="12"/>
    </row>
    <row r="127" spans="1:17" s="8" customFormat="1" ht="38.25" hidden="1">
      <c r="A127" s="10"/>
      <c r="B127" s="43" t="s">
        <v>96</v>
      </c>
      <c r="C127" s="11">
        <v>308</v>
      </c>
      <c r="D127" s="44"/>
      <c r="E127" s="44"/>
      <c r="F127" s="46" t="s">
        <v>75</v>
      </c>
      <c r="G127" s="46" t="s">
        <v>58</v>
      </c>
      <c r="H127" s="46" t="s">
        <v>95</v>
      </c>
      <c r="I127" s="46" t="s">
        <v>97</v>
      </c>
      <c r="J127" s="53">
        <v>0</v>
      </c>
      <c r="N127" s="9"/>
      <c r="O127" s="9"/>
      <c r="Q127" s="12"/>
    </row>
    <row r="128" spans="1:17" s="8" customFormat="1" ht="15" customHeight="1">
      <c r="A128" s="10"/>
      <c r="B128" s="79" t="s">
        <v>160</v>
      </c>
      <c r="C128" s="69">
        <v>308</v>
      </c>
      <c r="D128" s="40" t="s">
        <v>137</v>
      </c>
      <c r="E128" s="40"/>
      <c r="F128" s="55"/>
      <c r="G128" s="55"/>
      <c r="H128" s="55"/>
      <c r="I128" s="55"/>
      <c r="J128" s="88">
        <f>J129</f>
        <v>2083.7</v>
      </c>
      <c r="N128" s="9"/>
      <c r="O128" s="9"/>
      <c r="Q128" s="12"/>
    </row>
    <row r="129" spans="1:17" s="8" customFormat="1" ht="15.75" customHeight="1">
      <c r="A129" s="10"/>
      <c r="B129" s="78" t="s">
        <v>161</v>
      </c>
      <c r="C129" s="11">
        <v>308</v>
      </c>
      <c r="D129" s="44" t="s">
        <v>137</v>
      </c>
      <c r="E129" s="44" t="s">
        <v>126</v>
      </c>
      <c r="F129" s="46"/>
      <c r="G129" s="46"/>
      <c r="H129" s="46"/>
      <c r="I129" s="46"/>
      <c r="J129" s="87">
        <f>J130</f>
        <v>2083.7</v>
      </c>
      <c r="N129" s="9"/>
      <c r="O129" s="9"/>
      <c r="Q129" s="12"/>
    </row>
    <row r="130" spans="1:17" s="8" customFormat="1" ht="15" customHeight="1">
      <c r="A130" s="10"/>
      <c r="B130" s="43" t="s">
        <v>26</v>
      </c>
      <c r="C130" s="11">
        <v>308</v>
      </c>
      <c r="D130" s="44" t="s">
        <v>137</v>
      </c>
      <c r="E130" s="44" t="s">
        <v>126</v>
      </c>
      <c r="F130" s="46" t="s">
        <v>75</v>
      </c>
      <c r="G130" s="46" t="s">
        <v>58</v>
      </c>
      <c r="H130" s="46" t="s">
        <v>59</v>
      </c>
      <c r="I130" s="52"/>
      <c r="J130" s="87">
        <f>J131+J140+J134+J137+J143</f>
        <v>2083.7</v>
      </c>
      <c r="N130" s="9"/>
      <c r="O130" s="9"/>
      <c r="Q130" s="12"/>
    </row>
    <row r="131" spans="1:17" s="8" customFormat="1" ht="25.5" hidden="1">
      <c r="A131" s="10"/>
      <c r="B131" s="43" t="s">
        <v>47</v>
      </c>
      <c r="C131" s="11">
        <v>308</v>
      </c>
      <c r="D131" s="44"/>
      <c r="E131" s="44"/>
      <c r="F131" s="46" t="s">
        <v>77</v>
      </c>
      <c r="G131" s="46" t="s">
        <v>58</v>
      </c>
      <c r="H131" s="46" t="s">
        <v>9</v>
      </c>
      <c r="I131" s="46"/>
      <c r="J131" s="87">
        <f>J132</f>
        <v>0</v>
      </c>
      <c r="N131" s="9"/>
      <c r="O131" s="9"/>
      <c r="Q131" s="12"/>
    </row>
    <row r="132" spans="1:17" s="8" customFormat="1" ht="25.5" hidden="1">
      <c r="A132" s="10"/>
      <c r="B132" s="43" t="s">
        <v>12</v>
      </c>
      <c r="C132" s="11">
        <v>308</v>
      </c>
      <c r="D132" s="44"/>
      <c r="E132" s="44"/>
      <c r="F132" s="46" t="s">
        <v>77</v>
      </c>
      <c r="G132" s="46" t="s">
        <v>58</v>
      </c>
      <c r="H132" s="46" t="s">
        <v>9</v>
      </c>
      <c r="I132" s="46" t="s">
        <v>76</v>
      </c>
      <c r="J132" s="87">
        <f>J133</f>
        <v>0</v>
      </c>
      <c r="N132" s="9"/>
      <c r="O132" s="9"/>
      <c r="Q132" s="12"/>
    </row>
    <row r="133" spans="1:17" s="8" customFormat="1" ht="12.75" hidden="1">
      <c r="A133" s="10"/>
      <c r="B133" s="43" t="s">
        <v>13</v>
      </c>
      <c r="C133" s="11">
        <v>308</v>
      </c>
      <c r="D133" s="44"/>
      <c r="E133" s="44"/>
      <c r="F133" s="46" t="s">
        <v>77</v>
      </c>
      <c r="G133" s="46" t="s">
        <v>58</v>
      </c>
      <c r="H133" s="46" t="s">
        <v>9</v>
      </c>
      <c r="I133" s="46" t="s">
        <v>14</v>
      </c>
      <c r="J133" s="87">
        <v>0</v>
      </c>
      <c r="N133" s="9"/>
      <c r="O133" s="9"/>
      <c r="Q133" s="12"/>
    </row>
    <row r="134" spans="1:17" s="8" customFormat="1" ht="27" customHeight="1" hidden="1">
      <c r="A134" s="10"/>
      <c r="B134" s="43" t="s">
        <v>28</v>
      </c>
      <c r="C134" s="11">
        <v>308</v>
      </c>
      <c r="D134" s="44"/>
      <c r="E134" s="44"/>
      <c r="F134" s="46" t="s">
        <v>77</v>
      </c>
      <c r="G134" s="46" t="s">
        <v>58</v>
      </c>
      <c r="H134" s="46" t="s">
        <v>99</v>
      </c>
      <c r="I134" s="46"/>
      <c r="J134" s="87">
        <f>J135</f>
        <v>0</v>
      </c>
      <c r="N134" s="9"/>
      <c r="O134" s="9"/>
      <c r="Q134" s="12"/>
    </row>
    <row r="135" spans="1:17" s="8" customFormat="1" ht="25.5" hidden="1">
      <c r="A135" s="10"/>
      <c r="B135" s="43" t="s">
        <v>12</v>
      </c>
      <c r="C135" s="11">
        <v>308</v>
      </c>
      <c r="D135" s="44"/>
      <c r="E135" s="44"/>
      <c r="F135" s="46" t="s">
        <v>77</v>
      </c>
      <c r="G135" s="59" t="s">
        <v>58</v>
      </c>
      <c r="H135" s="48" t="s">
        <v>99</v>
      </c>
      <c r="I135" s="48">
        <v>600</v>
      </c>
      <c r="J135" s="87">
        <f>J136</f>
        <v>0</v>
      </c>
      <c r="N135" s="9"/>
      <c r="O135" s="9"/>
      <c r="Q135" s="12"/>
    </row>
    <row r="136" spans="1:17" s="8" customFormat="1" ht="12.75" hidden="1">
      <c r="A136" s="10"/>
      <c r="B136" s="43" t="s">
        <v>13</v>
      </c>
      <c r="C136" s="11">
        <v>308</v>
      </c>
      <c r="D136" s="44"/>
      <c r="E136" s="44"/>
      <c r="F136" s="46" t="s">
        <v>77</v>
      </c>
      <c r="G136" s="59" t="s">
        <v>58</v>
      </c>
      <c r="H136" s="48" t="s">
        <v>99</v>
      </c>
      <c r="I136" s="48" t="s">
        <v>14</v>
      </c>
      <c r="J136" s="87">
        <v>0</v>
      </c>
      <c r="N136" s="9"/>
      <c r="O136" s="9"/>
      <c r="Q136" s="12"/>
    </row>
    <row r="137" spans="1:17" s="8" customFormat="1" ht="12.75" hidden="1">
      <c r="A137" s="10"/>
      <c r="B137" s="43" t="s">
        <v>100</v>
      </c>
      <c r="C137" s="11">
        <v>308</v>
      </c>
      <c r="D137" s="44"/>
      <c r="E137" s="44"/>
      <c r="F137" s="46" t="s">
        <v>77</v>
      </c>
      <c r="G137" s="46" t="s">
        <v>58</v>
      </c>
      <c r="H137" s="46" t="s">
        <v>6</v>
      </c>
      <c r="I137" s="46"/>
      <c r="J137" s="87">
        <f>SUM(J138)</f>
        <v>0</v>
      </c>
      <c r="N137" s="9"/>
      <c r="O137" s="9"/>
      <c r="Q137" s="12"/>
    </row>
    <row r="138" spans="1:17" s="8" customFormat="1" ht="25.5" hidden="1">
      <c r="A138" s="10"/>
      <c r="B138" s="43" t="s">
        <v>12</v>
      </c>
      <c r="C138" s="11">
        <v>308</v>
      </c>
      <c r="D138" s="44"/>
      <c r="E138" s="44"/>
      <c r="F138" s="46" t="s">
        <v>77</v>
      </c>
      <c r="G138" s="46" t="s">
        <v>58</v>
      </c>
      <c r="H138" s="46" t="s">
        <v>6</v>
      </c>
      <c r="I138" s="46" t="s">
        <v>76</v>
      </c>
      <c r="J138" s="87">
        <f>SUM(J139)</f>
        <v>0</v>
      </c>
      <c r="N138" s="9"/>
      <c r="O138" s="9"/>
      <c r="Q138" s="12"/>
    </row>
    <row r="139" spans="1:17" s="8" customFormat="1" ht="12.75" hidden="1">
      <c r="A139" s="10"/>
      <c r="B139" s="43" t="s">
        <v>13</v>
      </c>
      <c r="C139" s="11">
        <v>308</v>
      </c>
      <c r="D139" s="44"/>
      <c r="E139" s="44"/>
      <c r="F139" s="46" t="s">
        <v>77</v>
      </c>
      <c r="G139" s="46" t="s">
        <v>58</v>
      </c>
      <c r="H139" s="46" t="s">
        <v>6</v>
      </c>
      <c r="I139" s="46" t="s">
        <v>14</v>
      </c>
      <c r="J139" s="87">
        <v>0</v>
      </c>
      <c r="N139" s="9"/>
      <c r="O139" s="9"/>
      <c r="Q139" s="12"/>
    </row>
    <row r="140" spans="1:17" s="8" customFormat="1" ht="25.5" hidden="1">
      <c r="A140" s="10"/>
      <c r="B140" s="43" t="s">
        <v>101</v>
      </c>
      <c r="C140" s="11">
        <v>308</v>
      </c>
      <c r="D140" s="44"/>
      <c r="E140" s="44"/>
      <c r="F140" s="46" t="s">
        <v>77</v>
      </c>
      <c r="G140" s="46" t="s">
        <v>58</v>
      </c>
      <c r="H140" s="46" t="s">
        <v>102</v>
      </c>
      <c r="I140" s="46"/>
      <c r="J140" s="87">
        <f>J141</f>
        <v>0</v>
      </c>
      <c r="N140" s="9"/>
      <c r="O140" s="9"/>
      <c r="Q140" s="12"/>
    </row>
    <row r="141" spans="1:17" s="8" customFormat="1" ht="25.5" hidden="1">
      <c r="A141" s="10"/>
      <c r="B141" s="43" t="s">
        <v>12</v>
      </c>
      <c r="C141" s="11">
        <v>308</v>
      </c>
      <c r="D141" s="44"/>
      <c r="E141" s="44"/>
      <c r="F141" s="46" t="s">
        <v>77</v>
      </c>
      <c r="G141" s="46" t="s">
        <v>58</v>
      </c>
      <c r="H141" s="46" t="s">
        <v>102</v>
      </c>
      <c r="I141" s="46" t="s">
        <v>76</v>
      </c>
      <c r="J141" s="87">
        <f>J142</f>
        <v>0</v>
      </c>
      <c r="N141" s="9"/>
      <c r="O141" s="9"/>
      <c r="Q141" s="12"/>
    </row>
    <row r="142" spans="1:17" s="8" customFormat="1" ht="12.75" hidden="1">
      <c r="A142" s="10"/>
      <c r="B142" s="43" t="s">
        <v>13</v>
      </c>
      <c r="C142" s="11">
        <v>308</v>
      </c>
      <c r="D142" s="44"/>
      <c r="E142" s="44"/>
      <c r="F142" s="46" t="s">
        <v>77</v>
      </c>
      <c r="G142" s="46" t="s">
        <v>58</v>
      </c>
      <c r="H142" s="46" t="s">
        <v>102</v>
      </c>
      <c r="I142" s="46" t="s">
        <v>14</v>
      </c>
      <c r="J142" s="87">
        <v>0</v>
      </c>
      <c r="N142" s="9"/>
      <c r="O142" s="9"/>
      <c r="Q142" s="12"/>
    </row>
    <row r="143" spans="1:17" s="8" customFormat="1" ht="51">
      <c r="A143" s="10"/>
      <c r="B143" s="43" t="s">
        <v>107</v>
      </c>
      <c r="C143" s="11">
        <v>308</v>
      </c>
      <c r="D143" s="44" t="s">
        <v>137</v>
      </c>
      <c r="E143" s="44" t="s">
        <v>126</v>
      </c>
      <c r="F143" s="46" t="s">
        <v>75</v>
      </c>
      <c r="G143" s="46" t="s">
        <v>58</v>
      </c>
      <c r="H143" s="46" t="s">
        <v>108</v>
      </c>
      <c r="I143" s="46"/>
      <c r="J143" s="87">
        <f>J144</f>
        <v>2083.7</v>
      </c>
      <c r="N143" s="9"/>
      <c r="O143" s="9"/>
      <c r="Q143" s="12"/>
    </row>
    <row r="144" spans="1:17" s="8" customFormat="1" ht="15" customHeight="1">
      <c r="A144" s="10"/>
      <c r="B144" s="56" t="s">
        <v>109</v>
      </c>
      <c r="C144" s="11">
        <v>308</v>
      </c>
      <c r="D144" s="44" t="s">
        <v>137</v>
      </c>
      <c r="E144" s="44" t="s">
        <v>126</v>
      </c>
      <c r="F144" s="57" t="s">
        <v>75</v>
      </c>
      <c r="G144" s="57" t="s">
        <v>58</v>
      </c>
      <c r="H144" s="57" t="s">
        <v>108</v>
      </c>
      <c r="I144" s="57" t="s">
        <v>110</v>
      </c>
      <c r="J144" s="116">
        <f>J145</f>
        <v>2083.7</v>
      </c>
      <c r="N144" s="9"/>
      <c r="O144" s="9"/>
      <c r="Q144" s="12"/>
    </row>
    <row r="145" spans="1:17" s="8" customFormat="1" ht="15" customHeight="1">
      <c r="A145" s="10"/>
      <c r="B145" s="56" t="s">
        <v>111</v>
      </c>
      <c r="C145" s="11">
        <v>308</v>
      </c>
      <c r="D145" s="44" t="s">
        <v>137</v>
      </c>
      <c r="E145" s="44" t="s">
        <v>126</v>
      </c>
      <c r="F145" s="57" t="s">
        <v>75</v>
      </c>
      <c r="G145" s="57" t="s">
        <v>58</v>
      </c>
      <c r="H145" s="57" t="s">
        <v>108</v>
      </c>
      <c r="I145" s="57" t="s">
        <v>112</v>
      </c>
      <c r="J145" s="116">
        <v>2083.7</v>
      </c>
      <c r="N145" s="9"/>
      <c r="O145" s="9"/>
      <c r="Q145" s="12"/>
    </row>
    <row r="146" spans="1:17" s="95" customFormat="1" ht="14.25" customHeight="1">
      <c r="A146" s="117"/>
      <c r="B146" s="118" t="s">
        <v>162</v>
      </c>
      <c r="C146" s="91">
        <v>308</v>
      </c>
      <c r="D146" s="92" t="s">
        <v>136</v>
      </c>
      <c r="E146" s="92"/>
      <c r="F146" s="119"/>
      <c r="G146" s="119"/>
      <c r="H146" s="119"/>
      <c r="I146" s="119"/>
      <c r="J146" s="120"/>
      <c r="N146" s="96"/>
      <c r="O146" s="96"/>
      <c r="Q146" s="97"/>
    </row>
    <row r="147" spans="1:17" s="95" customFormat="1" ht="15.75" customHeight="1">
      <c r="A147" s="117"/>
      <c r="B147" s="121" t="s">
        <v>163</v>
      </c>
      <c r="C147" s="100">
        <v>308</v>
      </c>
      <c r="D147" s="122" t="s">
        <v>136</v>
      </c>
      <c r="E147" s="122" t="s">
        <v>126</v>
      </c>
      <c r="F147" s="102"/>
      <c r="G147" s="102"/>
      <c r="H147" s="102"/>
      <c r="I147" s="102"/>
      <c r="J147" s="103"/>
      <c r="N147" s="96"/>
      <c r="O147" s="96"/>
      <c r="Q147" s="97"/>
    </row>
    <row r="148" spans="1:17" s="109" customFormat="1" ht="15.75" customHeight="1">
      <c r="A148" s="123"/>
      <c r="B148" s="112" t="s">
        <v>11</v>
      </c>
      <c r="C148" s="100">
        <v>308</v>
      </c>
      <c r="D148" s="122" t="s">
        <v>136</v>
      </c>
      <c r="E148" s="122" t="s">
        <v>126</v>
      </c>
      <c r="F148" s="102" t="s">
        <v>77</v>
      </c>
      <c r="G148" s="102" t="s">
        <v>58</v>
      </c>
      <c r="H148" s="102" t="s">
        <v>59</v>
      </c>
      <c r="I148" s="124"/>
      <c r="J148" s="103"/>
      <c r="N148" s="110"/>
      <c r="O148" s="110"/>
      <c r="Q148" s="111"/>
    </row>
    <row r="149" spans="1:17" s="109" customFormat="1" ht="46.5" customHeight="1" hidden="1">
      <c r="A149" s="123"/>
      <c r="B149" s="112" t="s">
        <v>114</v>
      </c>
      <c r="C149" s="100">
        <v>308</v>
      </c>
      <c r="D149" s="122" t="s">
        <v>136</v>
      </c>
      <c r="E149" s="122" t="s">
        <v>126</v>
      </c>
      <c r="F149" s="102" t="s">
        <v>78</v>
      </c>
      <c r="G149" s="102" t="s">
        <v>58</v>
      </c>
      <c r="H149" s="102" t="s">
        <v>115</v>
      </c>
      <c r="I149" s="124"/>
      <c r="J149" s="94">
        <f>J150</f>
        <v>0</v>
      </c>
      <c r="N149" s="110"/>
      <c r="O149" s="110"/>
      <c r="Q149" s="111"/>
    </row>
    <row r="150" spans="1:17" s="109" customFormat="1" ht="32.25" customHeight="1" hidden="1">
      <c r="A150" s="123"/>
      <c r="B150" s="112" t="s">
        <v>29</v>
      </c>
      <c r="C150" s="100">
        <v>308</v>
      </c>
      <c r="D150" s="122" t="s">
        <v>136</v>
      </c>
      <c r="E150" s="122" t="s">
        <v>126</v>
      </c>
      <c r="F150" s="102" t="s">
        <v>78</v>
      </c>
      <c r="G150" s="108" t="s">
        <v>58</v>
      </c>
      <c r="H150" s="108" t="s">
        <v>115</v>
      </c>
      <c r="I150" s="102" t="s">
        <v>30</v>
      </c>
      <c r="J150" s="94">
        <f>J151</f>
        <v>0</v>
      </c>
      <c r="N150" s="110"/>
      <c r="O150" s="110"/>
      <c r="Q150" s="111"/>
    </row>
    <row r="151" spans="1:17" s="109" customFormat="1" ht="32.25" customHeight="1" hidden="1">
      <c r="A151" s="123"/>
      <c r="B151" s="112" t="s">
        <v>31</v>
      </c>
      <c r="C151" s="100">
        <v>308</v>
      </c>
      <c r="D151" s="122" t="s">
        <v>136</v>
      </c>
      <c r="E151" s="122" t="s">
        <v>126</v>
      </c>
      <c r="F151" s="108" t="s">
        <v>78</v>
      </c>
      <c r="G151" s="108" t="s">
        <v>58</v>
      </c>
      <c r="H151" s="108" t="s">
        <v>116</v>
      </c>
      <c r="I151" s="102" t="s">
        <v>32</v>
      </c>
      <c r="J151" s="94">
        <v>0</v>
      </c>
      <c r="N151" s="110"/>
      <c r="O151" s="110"/>
      <c r="Q151" s="111"/>
    </row>
    <row r="152" spans="1:17" s="95" customFormat="1" ht="57.75" customHeight="1" hidden="1">
      <c r="A152" s="117"/>
      <c r="B152" s="99" t="s">
        <v>44</v>
      </c>
      <c r="C152" s="100">
        <v>308</v>
      </c>
      <c r="D152" s="122" t="s">
        <v>136</v>
      </c>
      <c r="E152" s="122" t="s">
        <v>126</v>
      </c>
      <c r="F152" s="108" t="s">
        <v>78</v>
      </c>
      <c r="G152" s="108" t="s">
        <v>58</v>
      </c>
      <c r="H152" s="108" t="s">
        <v>45</v>
      </c>
      <c r="I152" s="108"/>
      <c r="J152" s="103">
        <f>J153</f>
        <v>0</v>
      </c>
      <c r="N152" s="96"/>
      <c r="O152" s="96"/>
      <c r="Q152" s="97"/>
    </row>
    <row r="153" spans="1:17" s="95" customFormat="1" ht="25.5" hidden="1">
      <c r="A153" s="117"/>
      <c r="B153" s="112" t="s">
        <v>29</v>
      </c>
      <c r="C153" s="100">
        <v>308</v>
      </c>
      <c r="D153" s="122" t="s">
        <v>136</v>
      </c>
      <c r="E153" s="122" t="s">
        <v>126</v>
      </c>
      <c r="F153" s="102" t="s">
        <v>78</v>
      </c>
      <c r="G153" s="108" t="s">
        <v>58</v>
      </c>
      <c r="H153" s="108" t="s">
        <v>45</v>
      </c>
      <c r="I153" s="102" t="s">
        <v>30</v>
      </c>
      <c r="J153" s="103">
        <f>J154</f>
        <v>0</v>
      </c>
      <c r="N153" s="96"/>
      <c r="O153" s="96"/>
      <c r="Q153" s="97"/>
    </row>
    <row r="154" spans="1:17" s="95" customFormat="1" ht="25.5" hidden="1">
      <c r="A154" s="117"/>
      <c r="B154" s="112" t="s">
        <v>31</v>
      </c>
      <c r="C154" s="100">
        <v>308</v>
      </c>
      <c r="D154" s="122" t="s">
        <v>136</v>
      </c>
      <c r="E154" s="122" t="s">
        <v>126</v>
      </c>
      <c r="F154" s="108" t="s">
        <v>78</v>
      </c>
      <c r="G154" s="108" t="s">
        <v>58</v>
      </c>
      <c r="H154" s="108" t="s">
        <v>45</v>
      </c>
      <c r="I154" s="102" t="s">
        <v>32</v>
      </c>
      <c r="J154" s="103">
        <v>0</v>
      </c>
      <c r="N154" s="96"/>
      <c r="O154" s="96"/>
      <c r="Q154" s="97"/>
    </row>
    <row r="155" spans="1:17" s="95" customFormat="1" ht="15.75" customHeight="1">
      <c r="A155" s="117"/>
      <c r="B155" s="112" t="s">
        <v>5</v>
      </c>
      <c r="C155" s="100">
        <v>308</v>
      </c>
      <c r="D155" s="122" t="s">
        <v>136</v>
      </c>
      <c r="E155" s="122" t="s">
        <v>126</v>
      </c>
      <c r="F155" s="108" t="s">
        <v>77</v>
      </c>
      <c r="G155" s="102" t="s">
        <v>58</v>
      </c>
      <c r="H155" s="102" t="s">
        <v>103</v>
      </c>
      <c r="I155" s="124"/>
      <c r="J155" s="103"/>
      <c r="N155" s="96"/>
      <c r="O155" s="96"/>
      <c r="Q155" s="97"/>
    </row>
    <row r="156" spans="1:17" s="126" customFormat="1" ht="15.75" customHeight="1">
      <c r="A156" s="125"/>
      <c r="B156" s="112" t="s">
        <v>33</v>
      </c>
      <c r="C156" s="100">
        <v>308</v>
      </c>
      <c r="D156" s="122" t="s">
        <v>136</v>
      </c>
      <c r="E156" s="122" t="s">
        <v>126</v>
      </c>
      <c r="F156" s="102" t="s">
        <v>77</v>
      </c>
      <c r="G156" s="102" t="s">
        <v>58</v>
      </c>
      <c r="H156" s="102" t="s">
        <v>103</v>
      </c>
      <c r="I156" s="102" t="s">
        <v>34</v>
      </c>
      <c r="J156" s="103"/>
      <c r="N156" s="127"/>
      <c r="O156" s="127"/>
      <c r="Q156" s="128"/>
    </row>
    <row r="157" spans="1:17" s="126" customFormat="1" ht="29.25" customHeight="1">
      <c r="A157" s="125"/>
      <c r="B157" s="112" t="s">
        <v>35</v>
      </c>
      <c r="C157" s="100">
        <v>308</v>
      </c>
      <c r="D157" s="122" t="s">
        <v>136</v>
      </c>
      <c r="E157" s="122" t="s">
        <v>126</v>
      </c>
      <c r="F157" s="108" t="s">
        <v>77</v>
      </c>
      <c r="G157" s="102" t="s">
        <v>58</v>
      </c>
      <c r="H157" s="102" t="s">
        <v>103</v>
      </c>
      <c r="I157" s="102" t="s">
        <v>36</v>
      </c>
      <c r="J157" s="103"/>
      <c r="N157" s="127"/>
      <c r="O157" s="127"/>
      <c r="Q157" s="128"/>
    </row>
    <row r="158" spans="1:15" ht="31.5" hidden="1">
      <c r="A158" s="23"/>
      <c r="B158" s="39" t="s">
        <v>79</v>
      </c>
      <c r="C158" s="11">
        <v>308</v>
      </c>
      <c r="D158" s="40"/>
      <c r="E158" s="40"/>
      <c r="F158" s="55" t="s">
        <v>113</v>
      </c>
      <c r="G158" s="55" t="s">
        <v>58</v>
      </c>
      <c r="H158" s="55" t="s">
        <v>59</v>
      </c>
      <c r="I158" s="58"/>
      <c r="J158" s="38">
        <f>J159</f>
        <v>0</v>
      </c>
      <c r="N158" s="6"/>
      <c r="O158" s="6"/>
    </row>
    <row r="159" spans="1:15" ht="25.5" hidden="1">
      <c r="A159" s="23"/>
      <c r="B159" s="56" t="s">
        <v>80</v>
      </c>
      <c r="C159" s="11">
        <v>308</v>
      </c>
      <c r="D159" s="71"/>
      <c r="E159" s="71"/>
      <c r="F159" s="57" t="s">
        <v>113</v>
      </c>
      <c r="G159" s="57" t="s">
        <v>58</v>
      </c>
      <c r="H159" s="57" t="s">
        <v>104</v>
      </c>
      <c r="I159" s="57"/>
      <c r="J159" s="53">
        <f>J160</f>
        <v>0</v>
      </c>
      <c r="N159" s="6"/>
      <c r="O159" s="6"/>
    </row>
    <row r="160" spans="1:15" ht="25.5" hidden="1">
      <c r="A160" s="23"/>
      <c r="B160" s="43" t="s">
        <v>29</v>
      </c>
      <c r="C160" s="11">
        <v>308</v>
      </c>
      <c r="D160" s="44"/>
      <c r="E160" s="44"/>
      <c r="F160" s="46" t="s">
        <v>113</v>
      </c>
      <c r="G160" s="57" t="s">
        <v>58</v>
      </c>
      <c r="H160" s="57" t="s">
        <v>104</v>
      </c>
      <c r="I160" s="46" t="s">
        <v>30</v>
      </c>
      <c r="J160" s="53">
        <f>J161</f>
        <v>0</v>
      </c>
      <c r="N160" s="6"/>
      <c r="O160" s="6"/>
    </row>
    <row r="161" spans="1:15" ht="25.5" hidden="1">
      <c r="A161" s="23"/>
      <c r="B161" s="43" t="s">
        <v>31</v>
      </c>
      <c r="C161" s="11">
        <v>308</v>
      </c>
      <c r="D161" s="44"/>
      <c r="E161" s="44"/>
      <c r="F161" s="57" t="s">
        <v>113</v>
      </c>
      <c r="G161" s="57" t="s">
        <v>58</v>
      </c>
      <c r="H161" s="57" t="s">
        <v>104</v>
      </c>
      <c r="I161" s="46" t="s">
        <v>32</v>
      </c>
      <c r="J161" s="53">
        <v>0</v>
      </c>
      <c r="N161" s="6"/>
      <c r="O161" s="6"/>
    </row>
    <row r="162" spans="2:10" ht="15.75">
      <c r="B162" s="39" t="s">
        <v>105</v>
      </c>
      <c r="C162" s="39"/>
      <c r="D162" s="39"/>
      <c r="E162" s="39"/>
      <c r="F162" s="68"/>
      <c r="G162" s="68"/>
      <c r="H162" s="55"/>
      <c r="I162" s="32"/>
      <c r="J162" s="38">
        <f>J19+J47+J55+J68+J108+J128+J146</f>
        <v>4406.799999999999</v>
      </c>
    </row>
    <row r="165" ht="12.75">
      <c r="J165" s="6"/>
    </row>
  </sheetData>
  <sheetProtection/>
  <mergeCells count="7">
    <mergeCell ref="C1:J3"/>
    <mergeCell ref="L111:L116"/>
    <mergeCell ref="L82:L88"/>
    <mergeCell ref="L96:L98"/>
    <mergeCell ref="B4:J4"/>
    <mergeCell ref="F6:H6"/>
    <mergeCell ref="F7:H7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8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B49">
      <selection activeCell="M56" sqref="M56"/>
    </sheetView>
  </sheetViews>
  <sheetFormatPr defaultColWidth="9.140625" defaultRowHeight="12.75" outlineLevelRow="1"/>
  <cols>
    <col min="1" max="1" width="5.00390625" style="1" hidden="1" customWidth="1"/>
    <col min="2" max="2" width="56.7109375" style="2" customWidth="1"/>
    <col min="3" max="3" width="6.140625" style="2" customWidth="1"/>
    <col min="4" max="4" width="7.421875" style="2" customWidth="1"/>
    <col min="5" max="5" width="7.57421875" style="2" customWidth="1"/>
    <col min="6" max="6" width="3.00390625" style="2" bestFit="1" customWidth="1"/>
    <col min="7" max="7" width="2.28125" style="7" bestFit="1" customWidth="1"/>
    <col min="8" max="8" width="5.28125" style="2" bestFit="1" customWidth="1"/>
    <col min="9" max="9" width="5.7109375" style="7" customWidth="1"/>
    <col min="10" max="10" width="11.7109375" style="2" customWidth="1"/>
    <col min="11" max="11" width="8.7109375" style="2" hidden="1" customWidth="1"/>
    <col min="12" max="13" width="14.421875" style="2" customWidth="1"/>
    <col min="14" max="15" width="12.8515625" style="2" customWidth="1"/>
    <col min="16" max="16" width="9.140625" style="2" customWidth="1"/>
    <col min="17" max="17" width="9.140625" style="16" customWidth="1"/>
    <col min="18" max="16384" width="9.140625" style="2" customWidth="1"/>
  </cols>
  <sheetData>
    <row r="1" spans="3:10" ht="12.75" customHeight="1">
      <c r="C1" s="197" t="s">
        <v>165</v>
      </c>
      <c r="D1" s="197"/>
      <c r="E1" s="197"/>
      <c r="F1" s="197"/>
      <c r="G1" s="197"/>
      <c r="H1" s="197"/>
      <c r="I1" s="197"/>
      <c r="J1" s="197"/>
    </row>
    <row r="2" spans="3:10" ht="13.5" customHeight="1">
      <c r="C2" s="197"/>
      <c r="D2" s="197"/>
      <c r="E2" s="197"/>
      <c r="F2" s="197"/>
      <c r="G2" s="197"/>
      <c r="H2" s="197"/>
      <c r="I2" s="197"/>
      <c r="J2" s="197"/>
    </row>
    <row r="3" spans="3:10" ht="30.75" customHeight="1">
      <c r="C3" s="197"/>
      <c r="D3" s="197"/>
      <c r="E3" s="197"/>
      <c r="F3" s="197"/>
      <c r="G3" s="197"/>
      <c r="H3" s="197"/>
      <c r="I3" s="197"/>
      <c r="J3" s="197"/>
    </row>
    <row r="4" spans="2:10" ht="45" customHeight="1">
      <c r="B4" s="200" t="s">
        <v>147</v>
      </c>
      <c r="C4" s="200"/>
      <c r="D4" s="200"/>
      <c r="E4" s="200"/>
      <c r="F4" s="200"/>
      <c r="G4" s="200"/>
      <c r="H4" s="200"/>
      <c r="I4" s="200"/>
      <c r="J4" s="200"/>
    </row>
    <row r="5" spans="2:10" ht="16.5" customHeight="1">
      <c r="B5" s="83"/>
      <c r="C5" s="83"/>
      <c r="D5" s="83"/>
      <c r="E5" s="83"/>
      <c r="F5" s="83"/>
      <c r="G5" s="83"/>
      <c r="H5" s="83"/>
      <c r="I5" s="83"/>
      <c r="J5" s="83"/>
    </row>
    <row r="6" spans="1:10" ht="57.75" customHeight="1">
      <c r="A6" s="4" t="s">
        <v>53</v>
      </c>
      <c r="B6" s="5" t="s">
        <v>48</v>
      </c>
      <c r="C6" s="5" t="s">
        <v>132</v>
      </c>
      <c r="D6" s="5" t="s">
        <v>133</v>
      </c>
      <c r="E6" s="5" t="s">
        <v>134</v>
      </c>
      <c r="F6" s="201" t="s">
        <v>54</v>
      </c>
      <c r="G6" s="202"/>
      <c r="H6" s="203"/>
      <c r="I6" s="29" t="s">
        <v>55</v>
      </c>
      <c r="J6" s="11" t="s">
        <v>146</v>
      </c>
    </row>
    <row r="7" spans="1:17" s="3" customFormat="1" ht="12.75">
      <c r="A7" s="33">
        <v>1</v>
      </c>
      <c r="B7" s="34">
        <v>1</v>
      </c>
      <c r="C7" s="34"/>
      <c r="D7" s="34"/>
      <c r="E7" s="34"/>
      <c r="F7" s="204" t="s">
        <v>56</v>
      </c>
      <c r="G7" s="205"/>
      <c r="H7" s="205"/>
      <c r="I7" s="35" t="s">
        <v>57</v>
      </c>
      <c r="J7" s="34">
        <v>4</v>
      </c>
      <c r="Q7" s="17"/>
    </row>
    <row r="8" spans="1:17" s="3" customFormat="1" ht="18" hidden="1">
      <c r="A8" s="31"/>
      <c r="B8" s="37" t="s">
        <v>81</v>
      </c>
      <c r="C8" s="37"/>
      <c r="D8" s="37"/>
      <c r="E8" s="37"/>
      <c r="F8" s="35"/>
      <c r="G8" s="36"/>
      <c r="H8" s="36"/>
      <c r="I8" s="35"/>
      <c r="J8" s="38">
        <v>0</v>
      </c>
      <c r="Q8" s="17"/>
    </row>
    <row r="9" spans="1:17" s="3" customFormat="1" ht="47.25" hidden="1">
      <c r="A9" s="31"/>
      <c r="B9" s="39" t="s">
        <v>125</v>
      </c>
      <c r="C9" s="39"/>
      <c r="D9" s="39"/>
      <c r="E9" s="39"/>
      <c r="F9" s="40" t="s">
        <v>126</v>
      </c>
      <c r="G9" s="40" t="s">
        <v>58</v>
      </c>
      <c r="H9" s="40" t="s">
        <v>59</v>
      </c>
      <c r="I9" s="41"/>
      <c r="J9" s="38">
        <f>J10</f>
        <v>0</v>
      </c>
      <c r="Q9" s="17"/>
    </row>
    <row r="10" spans="1:17" s="3" customFormat="1" ht="25.5" hidden="1">
      <c r="A10" s="31"/>
      <c r="B10" s="42" t="s">
        <v>127</v>
      </c>
      <c r="C10" s="42"/>
      <c r="D10" s="42"/>
      <c r="E10" s="42"/>
      <c r="F10" s="40" t="s">
        <v>126</v>
      </c>
      <c r="G10" s="40" t="s">
        <v>128</v>
      </c>
      <c r="H10" s="40" t="s">
        <v>59</v>
      </c>
      <c r="I10" s="41"/>
      <c r="J10" s="38">
        <f>J11</f>
        <v>0</v>
      </c>
      <c r="Q10" s="17"/>
    </row>
    <row r="11" spans="1:17" s="3" customFormat="1" ht="12.75" hidden="1">
      <c r="A11" s="31"/>
      <c r="B11" s="43" t="s">
        <v>129</v>
      </c>
      <c r="C11" s="43"/>
      <c r="D11" s="43"/>
      <c r="E11" s="43"/>
      <c r="F11" s="44" t="s">
        <v>126</v>
      </c>
      <c r="G11" s="44" t="s">
        <v>128</v>
      </c>
      <c r="H11" s="44" t="s">
        <v>6</v>
      </c>
      <c r="I11" s="45"/>
      <c r="J11" s="38">
        <f>J12+J14+J16</f>
        <v>0</v>
      </c>
      <c r="Q11" s="17"/>
    </row>
    <row r="12" spans="1:17" s="3" customFormat="1" ht="25.5" hidden="1">
      <c r="A12" s="31"/>
      <c r="B12" s="43" t="s">
        <v>29</v>
      </c>
      <c r="C12" s="43"/>
      <c r="D12" s="43"/>
      <c r="E12" s="43"/>
      <c r="F12" s="46" t="s">
        <v>126</v>
      </c>
      <c r="G12" s="46" t="s">
        <v>128</v>
      </c>
      <c r="H12" s="44" t="s">
        <v>6</v>
      </c>
      <c r="I12" s="46" t="s">
        <v>30</v>
      </c>
      <c r="J12" s="47">
        <f>J13</f>
        <v>0</v>
      </c>
      <c r="Q12" s="17"/>
    </row>
    <row r="13" spans="1:17" s="3" customFormat="1" ht="25.5" hidden="1">
      <c r="A13" s="31"/>
      <c r="B13" s="43" t="s">
        <v>31</v>
      </c>
      <c r="C13" s="43"/>
      <c r="D13" s="43"/>
      <c r="E13" s="43"/>
      <c r="F13" s="46" t="s">
        <v>126</v>
      </c>
      <c r="G13" s="46" t="s">
        <v>128</v>
      </c>
      <c r="H13" s="44" t="s">
        <v>6</v>
      </c>
      <c r="I13" s="46" t="s">
        <v>32</v>
      </c>
      <c r="J13" s="47"/>
      <c r="Q13" s="17"/>
    </row>
    <row r="14" spans="1:17" s="3" customFormat="1" ht="12.75" hidden="1">
      <c r="A14" s="31"/>
      <c r="B14" s="43" t="s">
        <v>109</v>
      </c>
      <c r="C14" s="43"/>
      <c r="D14" s="43"/>
      <c r="E14" s="43"/>
      <c r="F14" s="46" t="s">
        <v>126</v>
      </c>
      <c r="G14" s="46" t="s">
        <v>128</v>
      </c>
      <c r="H14" s="46" t="s">
        <v>6</v>
      </c>
      <c r="I14" s="46" t="s">
        <v>110</v>
      </c>
      <c r="J14" s="47">
        <f>J15</f>
        <v>0</v>
      </c>
      <c r="Q14" s="17"/>
    </row>
    <row r="15" spans="1:17" s="3" customFormat="1" ht="12.75" hidden="1">
      <c r="A15" s="31"/>
      <c r="B15" s="43" t="s">
        <v>130</v>
      </c>
      <c r="C15" s="43"/>
      <c r="D15" s="43"/>
      <c r="E15" s="43"/>
      <c r="F15" s="46" t="s">
        <v>126</v>
      </c>
      <c r="G15" s="46" t="s">
        <v>128</v>
      </c>
      <c r="H15" s="46" t="s">
        <v>6</v>
      </c>
      <c r="I15" s="46" t="s">
        <v>131</v>
      </c>
      <c r="J15" s="47"/>
      <c r="Q15" s="17"/>
    </row>
    <row r="16" spans="1:17" s="3" customFormat="1" ht="25.5" hidden="1">
      <c r="A16" s="31"/>
      <c r="B16" s="43" t="s">
        <v>12</v>
      </c>
      <c r="C16" s="43"/>
      <c r="D16" s="43"/>
      <c r="E16" s="43"/>
      <c r="F16" s="46" t="s">
        <v>126</v>
      </c>
      <c r="G16" s="46" t="s">
        <v>128</v>
      </c>
      <c r="H16" s="44" t="s">
        <v>6</v>
      </c>
      <c r="I16" s="48">
        <v>600</v>
      </c>
      <c r="J16" s="47"/>
      <c r="Q16" s="17"/>
    </row>
    <row r="17" spans="1:17" s="3" customFormat="1" ht="14.25" customHeight="1" hidden="1">
      <c r="A17" s="31"/>
      <c r="B17" s="43" t="s">
        <v>13</v>
      </c>
      <c r="C17" s="43"/>
      <c r="D17" s="43"/>
      <c r="E17" s="43"/>
      <c r="F17" s="46" t="s">
        <v>126</v>
      </c>
      <c r="G17" s="46" t="s">
        <v>128</v>
      </c>
      <c r="H17" s="46" t="s">
        <v>6</v>
      </c>
      <c r="I17" s="48" t="s">
        <v>14</v>
      </c>
      <c r="J17" s="47"/>
      <c r="Q17" s="17"/>
    </row>
    <row r="18" spans="1:17" s="3" customFormat="1" ht="14.25" customHeight="1">
      <c r="A18" s="31"/>
      <c r="B18" s="84" t="s">
        <v>166</v>
      </c>
      <c r="C18" s="85"/>
      <c r="D18" s="85"/>
      <c r="E18" s="85"/>
      <c r="F18" s="55"/>
      <c r="G18" s="55"/>
      <c r="H18" s="55"/>
      <c r="I18" s="86"/>
      <c r="J18" s="80">
        <f>J162</f>
        <v>4501.4</v>
      </c>
      <c r="M18" s="3">
        <v>4501</v>
      </c>
      <c r="Q18" s="17"/>
    </row>
    <row r="19" spans="1:17" s="8" customFormat="1" ht="15" customHeight="1">
      <c r="A19" s="26"/>
      <c r="B19" s="75" t="s">
        <v>148</v>
      </c>
      <c r="C19" s="69">
        <v>308</v>
      </c>
      <c r="D19" s="40" t="s">
        <v>126</v>
      </c>
      <c r="E19" s="40"/>
      <c r="F19" s="49"/>
      <c r="G19" s="49"/>
      <c r="H19" s="50"/>
      <c r="I19" s="49"/>
      <c r="J19" s="38">
        <f>J20+J25+J37+J42</f>
        <v>1747.5</v>
      </c>
      <c r="K19" s="30"/>
      <c r="N19" s="9"/>
      <c r="O19" s="9"/>
      <c r="Q19" s="12"/>
    </row>
    <row r="20" spans="1:17" s="8" customFormat="1" ht="28.5" customHeight="1">
      <c r="A20" s="26"/>
      <c r="B20" s="76" t="s">
        <v>149</v>
      </c>
      <c r="C20" s="69">
        <v>308</v>
      </c>
      <c r="D20" s="40" t="s">
        <v>126</v>
      </c>
      <c r="E20" s="40" t="s">
        <v>135</v>
      </c>
      <c r="F20" s="49"/>
      <c r="G20" s="49"/>
      <c r="H20" s="50"/>
      <c r="I20" s="49"/>
      <c r="J20" s="38">
        <f>J21</f>
        <v>442.8</v>
      </c>
      <c r="K20" s="30"/>
      <c r="N20" s="9"/>
      <c r="O20" s="9"/>
      <c r="Q20" s="12"/>
    </row>
    <row r="21" spans="1:17" s="8" customFormat="1" ht="28.5" customHeight="1">
      <c r="A21" s="26"/>
      <c r="B21" s="43" t="s">
        <v>18</v>
      </c>
      <c r="C21" s="11">
        <v>308</v>
      </c>
      <c r="D21" s="44" t="s">
        <v>126</v>
      </c>
      <c r="E21" s="44" t="s">
        <v>135</v>
      </c>
      <c r="F21" s="44" t="s">
        <v>63</v>
      </c>
      <c r="G21" s="44" t="s">
        <v>58</v>
      </c>
      <c r="H21" s="44" t="s">
        <v>59</v>
      </c>
      <c r="I21" s="45"/>
      <c r="J21" s="87">
        <f>J22</f>
        <v>442.8</v>
      </c>
      <c r="N21" s="9"/>
      <c r="O21" s="9"/>
      <c r="Q21" s="12"/>
    </row>
    <row r="22" spans="1:17" s="8" customFormat="1" ht="25.5">
      <c r="A22" s="26"/>
      <c r="B22" s="51" t="s">
        <v>19</v>
      </c>
      <c r="C22" s="11">
        <v>308</v>
      </c>
      <c r="D22" s="44" t="s">
        <v>126</v>
      </c>
      <c r="E22" s="44" t="s">
        <v>135</v>
      </c>
      <c r="F22" s="46" t="s">
        <v>63</v>
      </c>
      <c r="G22" s="46" t="s">
        <v>58</v>
      </c>
      <c r="H22" s="46" t="s">
        <v>64</v>
      </c>
      <c r="I22" s="52"/>
      <c r="J22" s="87">
        <f>J23</f>
        <v>442.8</v>
      </c>
      <c r="N22" s="9"/>
      <c r="O22" s="9"/>
      <c r="Q22" s="12"/>
    </row>
    <row r="23" spans="1:17" s="8" customFormat="1" ht="60" customHeight="1">
      <c r="A23" s="26"/>
      <c r="B23" s="43" t="s">
        <v>46</v>
      </c>
      <c r="C23" s="11">
        <v>308</v>
      </c>
      <c r="D23" s="44" t="s">
        <v>126</v>
      </c>
      <c r="E23" s="44" t="s">
        <v>135</v>
      </c>
      <c r="F23" s="46" t="s">
        <v>63</v>
      </c>
      <c r="G23" s="46" t="s">
        <v>58</v>
      </c>
      <c r="H23" s="46" t="s">
        <v>64</v>
      </c>
      <c r="I23" s="46" t="s">
        <v>37</v>
      </c>
      <c r="J23" s="87">
        <f>J24</f>
        <v>442.8</v>
      </c>
      <c r="N23" s="9"/>
      <c r="O23" s="9"/>
      <c r="Q23" s="12"/>
    </row>
    <row r="24" spans="1:17" s="8" customFormat="1" ht="30.75" customHeight="1">
      <c r="A24" s="26"/>
      <c r="B24" s="43" t="s">
        <v>38</v>
      </c>
      <c r="C24" s="11">
        <v>308</v>
      </c>
      <c r="D24" s="44" t="s">
        <v>126</v>
      </c>
      <c r="E24" s="44" t="s">
        <v>135</v>
      </c>
      <c r="F24" s="46" t="s">
        <v>63</v>
      </c>
      <c r="G24" s="46" t="s">
        <v>58</v>
      </c>
      <c r="H24" s="46" t="s">
        <v>64</v>
      </c>
      <c r="I24" s="46">
        <v>120</v>
      </c>
      <c r="J24" s="87">
        <v>442.8</v>
      </c>
      <c r="N24" s="9"/>
      <c r="O24" s="9"/>
      <c r="Q24" s="12"/>
    </row>
    <row r="25" spans="1:17" s="8" customFormat="1" ht="51">
      <c r="A25" s="26"/>
      <c r="B25" s="76" t="s">
        <v>150</v>
      </c>
      <c r="C25" s="69">
        <v>308</v>
      </c>
      <c r="D25" s="40" t="s">
        <v>126</v>
      </c>
      <c r="E25" s="40" t="s">
        <v>117</v>
      </c>
      <c r="F25" s="58"/>
      <c r="G25" s="58"/>
      <c r="H25" s="58"/>
      <c r="I25" s="58"/>
      <c r="J25" s="38">
        <f>J26</f>
        <v>1194.7</v>
      </c>
      <c r="N25" s="9"/>
      <c r="O25" s="9"/>
      <c r="Q25" s="12"/>
    </row>
    <row r="26" spans="1:17" s="8" customFormat="1" ht="28.5" customHeight="1">
      <c r="A26" s="26"/>
      <c r="B26" s="43" t="s">
        <v>20</v>
      </c>
      <c r="C26" s="11">
        <v>308</v>
      </c>
      <c r="D26" s="44" t="s">
        <v>126</v>
      </c>
      <c r="E26" s="44" t="s">
        <v>117</v>
      </c>
      <c r="F26" s="46" t="s">
        <v>65</v>
      </c>
      <c r="G26" s="46" t="s">
        <v>58</v>
      </c>
      <c r="H26" s="46" t="s">
        <v>59</v>
      </c>
      <c r="I26" s="52"/>
      <c r="J26" s="53">
        <f>SUM(J30+J27)</f>
        <v>1194.7</v>
      </c>
      <c r="N26" s="9"/>
      <c r="O26" s="9"/>
      <c r="Q26" s="12"/>
    </row>
    <row r="27" spans="1:17" s="8" customFormat="1" ht="28.5" customHeight="1">
      <c r="A27" s="26"/>
      <c r="B27" s="43" t="s">
        <v>51</v>
      </c>
      <c r="C27" s="11">
        <v>308</v>
      </c>
      <c r="D27" s="70" t="s">
        <v>126</v>
      </c>
      <c r="E27" s="70" t="s">
        <v>117</v>
      </c>
      <c r="F27" s="46" t="s">
        <v>65</v>
      </c>
      <c r="G27" s="46" t="s">
        <v>58</v>
      </c>
      <c r="H27" s="46" t="s">
        <v>16</v>
      </c>
      <c r="I27" s="46"/>
      <c r="J27" s="87">
        <f>SUM(J28)</f>
        <v>62.5</v>
      </c>
      <c r="N27" s="9"/>
      <c r="O27" s="9"/>
      <c r="Q27" s="12"/>
    </row>
    <row r="28" spans="1:17" s="8" customFormat="1" ht="28.5" customHeight="1">
      <c r="A28" s="26"/>
      <c r="B28" s="43" t="s">
        <v>29</v>
      </c>
      <c r="C28" s="11">
        <v>308</v>
      </c>
      <c r="D28" s="70" t="s">
        <v>126</v>
      </c>
      <c r="E28" s="70" t="s">
        <v>117</v>
      </c>
      <c r="F28" s="46" t="s">
        <v>65</v>
      </c>
      <c r="G28" s="46" t="s">
        <v>58</v>
      </c>
      <c r="H28" s="46" t="s">
        <v>16</v>
      </c>
      <c r="I28" s="46" t="s">
        <v>30</v>
      </c>
      <c r="J28" s="87">
        <f>SUM(J29)</f>
        <v>62.5</v>
      </c>
      <c r="N28" s="9"/>
      <c r="O28" s="9"/>
      <c r="Q28" s="12"/>
    </row>
    <row r="29" spans="1:17" s="8" customFormat="1" ht="28.5" customHeight="1">
      <c r="A29" s="26"/>
      <c r="B29" s="43" t="s">
        <v>31</v>
      </c>
      <c r="C29" s="11">
        <v>308</v>
      </c>
      <c r="D29" s="70" t="s">
        <v>126</v>
      </c>
      <c r="E29" s="70" t="s">
        <v>117</v>
      </c>
      <c r="F29" s="46" t="s">
        <v>65</v>
      </c>
      <c r="G29" s="46" t="s">
        <v>58</v>
      </c>
      <c r="H29" s="46" t="s">
        <v>16</v>
      </c>
      <c r="I29" s="46" t="s">
        <v>32</v>
      </c>
      <c r="J29" s="87">
        <v>62.5</v>
      </c>
      <c r="N29" s="9"/>
      <c r="O29" s="9"/>
      <c r="Q29" s="12"/>
    </row>
    <row r="30" spans="1:17" s="8" customFormat="1" ht="28.5" customHeight="1">
      <c r="A30" s="26"/>
      <c r="B30" s="51" t="s">
        <v>19</v>
      </c>
      <c r="C30" s="11">
        <v>308</v>
      </c>
      <c r="D30" s="70" t="s">
        <v>126</v>
      </c>
      <c r="E30" s="70" t="s">
        <v>117</v>
      </c>
      <c r="F30" s="46" t="s">
        <v>65</v>
      </c>
      <c r="G30" s="46" t="s">
        <v>58</v>
      </c>
      <c r="H30" s="46" t="s">
        <v>64</v>
      </c>
      <c r="I30" s="52"/>
      <c r="J30" s="53">
        <f>J31+J33+J35</f>
        <v>1132.2</v>
      </c>
      <c r="M30" s="12"/>
      <c r="N30" s="12"/>
      <c r="O30" s="12"/>
      <c r="P30" s="12"/>
      <c r="Q30" s="12"/>
    </row>
    <row r="31" spans="1:17" s="8" customFormat="1" ht="51">
      <c r="A31" s="26"/>
      <c r="B31" s="43" t="s">
        <v>46</v>
      </c>
      <c r="C31" s="11">
        <v>308</v>
      </c>
      <c r="D31" s="70" t="s">
        <v>126</v>
      </c>
      <c r="E31" s="70" t="s">
        <v>117</v>
      </c>
      <c r="F31" s="46" t="s">
        <v>65</v>
      </c>
      <c r="G31" s="46" t="s">
        <v>58</v>
      </c>
      <c r="H31" s="46" t="s">
        <v>64</v>
      </c>
      <c r="I31" s="46">
        <v>100</v>
      </c>
      <c r="J31" s="87">
        <f>J32</f>
        <v>1021.1</v>
      </c>
      <c r="M31" s="12"/>
      <c r="N31" s="12"/>
      <c r="O31" s="12"/>
      <c r="P31" s="12"/>
      <c r="Q31" s="12"/>
    </row>
    <row r="32" spans="1:17" s="8" customFormat="1" ht="28.5" customHeight="1">
      <c r="A32" s="26"/>
      <c r="B32" s="43" t="s">
        <v>38</v>
      </c>
      <c r="C32" s="11">
        <v>308</v>
      </c>
      <c r="D32" s="70" t="s">
        <v>126</v>
      </c>
      <c r="E32" s="70" t="s">
        <v>117</v>
      </c>
      <c r="F32" s="46" t="s">
        <v>65</v>
      </c>
      <c r="G32" s="46" t="s">
        <v>58</v>
      </c>
      <c r="H32" s="46" t="s">
        <v>64</v>
      </c>
      <c r="I32" s="46">
        <v>120</v>
      </c>
      <c r="J32" s="87">
        <v>1021.1</v>
      </c>
      <c r="M32" s="12"/>
      <c r="N32" s="13"/>
      <c r="O32" s="13"/>
      <c r="Q32" s="12"/>
    </row>
    <row r="33" spans="1:17" s="8" customFormat="1" ht="28.5" customHeight="1">
      <c r="A33" s="26"/>
      <c r="B33" s="43" t="s">
        <v>29</v>
      </c>
      <c r="C33" s="11">
        <v>308</v>
      </c>
      <c r="D33" s="70" t="s">
        <v>126</v>
      </c>
      <c r="E33" s="70" t="s">
        <v>117</v>
      </c>
      <c r="F33" s="46" t="s">
        <v>65</v>
      </c>
      <c r="G33" s="46" t="s">
        <v>58</v>
      </c>
      <c r="H33" s="46" t="s">
        <v>64</v>
      </c>
      <c r="I33" s="46">
        <v>200</v>
      </c>
      <c r="J33" s="53">
        <f>J34</f>
        <v>94.9</v>
      </c>
      <c r="M33" s="12"/>
      <c r="N33" s="12"/>
      <c r="O33" s="12"/>
      <c r="P33" s="12"/>
      <c r="Q33" s="12"/>
    </row>
    <row r="34" spans="1:17" s="8" customFormat="1" ht="28.5" customHeight="1">
      <c r="A34" s="26"/>
      <c r="B34" s="43" t="s">
        <v>31</v>
      </c>
      <c r="C34" s="11">
        <v>308</v>
      </c>
      <c r="D34" s="70" t="s">
        <v>126</v>
      </c>
      <c r="E34" s="70" t="s">
        <v>117</v>
      </c>
      <c r="F34" s="46" t="s">
        <v>65</v>
      </c>
      <c r="G34" s="46" t="s">
        <v>58</v>
      </c>
      <c r="H34" s="46" t="s">
        <v>64</v>
      </c>
      <c r="I34" s="46">
        <v>240</v>
      </c>
      <c r="J34" s="53">
        <v>94.9</v>
      </c>
      <c r="M34" s="12"/>
      <c r="N34" s="13"/>
      <c r="O34" s="13"/>
      <c r="Q34" s="12"/>
    </row>
    <row r="35" spans="1:17" s="8" customFormat="1" ht="16.5" customHeight="1">
      <c r="A35" s="26"/>
      <c r="B35" s="43" t="s">
        <v>39</v>
      </c>
      <c r="C35" s="11">
        <v>308</v>
      </c>
      <c r="D35" s="70" t="s">
        <v>126</v>
      </c>
      <c r="E35" s="70" t="s">
        <v>117</v>
      </c>
      <c r="F35" s="46" t="s">
        <v>65</v>
      </c>
      <c r="G35" s="46" t="s">
        <v>58</v>
      </c>
      <c r="H35" s="46" t="s">
        <v>64</v>
      </c>
      <c r="I35" s="46">
        <v>800</v>
      </c>
      <c r="J35" s="87">
        <f>J36</f>
        <v>16.2</v>
      </c>
      <c r="M35" s="12"/>
      <c r="N35" s="12"/>
      <c r="O35" s="12"/>
      <c r="P35" s="12"/>
      <c r="Q35" s="12"/>
    </row>
    <row r="36" spans="1:17" s="8" customFormat="1" ht="18" customHeight="1">
      <c r="A36" s="26"/>
      <c r="B36" s="43" t="s">
        <v>41</v>
      </c>
      <c r="C36" s="11">
        <v>308</v>
      </c>
      <c r="D36" s="70" t="s">
        <v>126</v>
      </c>
      <c r="E36" s="70" t="s">
        <v>117</v>
      </c>
      <c r="F36" s="46" t="s">
        <v>65</v>
      </c>
      <c r="G36" s="46" t="s">
        <v>58</v>
      </c>
      <c r="H36" s="46" t="s">
        <v>64</v>
      </c>
      <c r="I36" s="46">
        <v>850</v>
      </c>
      <c r="J36" s="87">
        <v>16.2</v>
      </c>
      <c r="M36" s="12"/>
      <c r="N36" s="13"/>
      <c r="O36" s="13"/>
      <c r="Q36" s="12"/>
    </row>
    <row r="37" spans="1:17" s="8" customFormat="1" ht="15" customHeight="1">
      <c r="A37" s="26"/>
      <c r="B37" s="77" t="s">
        <v>151</v>
      </c>
      <c r="C37" s="69">
        <v>308</v>
      </c>
      <c r="D37" s="40" t="s">
        <v>126</v>
      </c>
      <c r="E37" s="40" t="s">
        <v>142</v>
      </c>
      <c r="F37" s="55"/>
      <c r="G37" s="55"/>
      <c r="H37" s="55"/>
      <c r="I37" s="55"/>
      <c r="J37" s="38">
        <f>J38</f>
        <v>10</v>
      </c>
      <c r="Q37" s="12"/>
    </row>
    <row r="38" spans="1:17" s="8" customFormat="1" ht="15" customHeight="1">
      <c r="A38" s="26"/>
      <c r="B38" s="43" t="s">
        <v>106</v>
      </c>
      <c r="C38" s="11">
        <v>308</v>
      </c>
      <c r="D38" s="44" t="s">
        <v>126</v>
      </c>
      <c r="E38" s="44" t="s">
        <v>142</v>
      </c>
      <c r="F38" s="44" t="s">
        <v>66</v>
      </c>
      <c r="G38" s="44" t="s">
        <v>58</v>
      </c>
      <c r="H38" s="44" t="s">
        <v>59</v>
      </c>
      <c r="I38" s="44"/>
      <c r="J38" s="53">
        <f>J39</f>
        <v>10</v>
      </c>
      <c r="Q38" s="12"/>
    </row>
    <row r="39" spans="1:17" s="8" customFormat="1" ht="15" customHeight="1">
      <c r="A39" s="26"/>
      <c r="B39" s="43" t="s">
        <v>106</v>
      </c>
      <c r="C39" s="11">
        <v>308</v>
      </c>
      <c r="D39" s="44" t="s">
        <v>126</v>
      </c>
      <c r="E39" s="44" t="s">
        <v>142</v>
      </c>
      <c r="F39" s="46" t="s">
        <v>66</v>
      </c>
      <c r="G39" s="46" t="s">
        <v>58</v>
      </c>
      <c r="H39" s="46" t="s">
        <v>82</v>
      </c>
      <c r="I39" s="46"/>
      <c r="J39" s="53">
        <f>J40</f>
        <v>10</v>
      </c>
      <c r="N39" s="9"/>
      <c r="O39" s="9"/>
      <c r="Q39" s="12"/>
    </row>
    <row r="40" spans="1:17" s="8" customFormat="1" ht="15" customHeight="1">
      <c r="A40" s="26"/>
      <c r="B40" s="43" t="s">
        <v>39</v>
      </c>
      <c r="C40" s="11">
        <v>308</v>
      </c>
      <c r="D40" s="44" t="s">
        <v>126</v>
      </c>
      <c r="E40" s="44" t="s">
        <v>142</v>
      </c>
      <c r="F40" s="46" t="s">
        <v>66</v>
      </c>
      <c r="G40" s="46" t="s">
        <v>58</v>
      </c>
      <c r="H40" s="46" t="s">
        <v>82</v>
      </c>
      <c r="I40" s="46" t="s">
        <v>40</v>
      </c>
      <c r="J40" s="53">
        <f>J41</f>
        <v>10</v>
      </c>
      <c r="N40" s="9"/>
      <c r="O40" s="9"/>
      <c r="Q40" s="12"/>
    </row>
    <row r="41" spans="1:17" s="8" customFormat="1" ht="15" customHeight="1">
      <c r="A41" s="26"/>
      <c r="B41" s="43" t="s">
        <v>27</v>
      </c>
      <c r="C41" s="11">
        <v>308</v>
      </c>
      <c r="D41" s="44" t="s">
        <v>126</v>
      </c>
      <c r="E41" s="44" t="s">
        <v>142</v>
      </c>
      <c r="F41" s="46" t="s">
        <v>66</v>
      </c>
      <c r="G41" s="46" t="s">
        <v>58</v>
      </c>
      <c r="H41" s="46" t="s">
        <v>82</v>
      </c>
      <c r="I41" s="46">
        <v>870</v>
      </c>
      <c r="J41" s="53">
        <v>10</v>
      </c>
      <c r="N41" s="9"/>
      <c r="O41" s="9"/>
      <c r="Q41" s="12"/>
    </row>
    <row r="42" spans="1:17" s="95" customFormat="1" ht="15" customHeight="1">
      <c r="A42" s="89"/>
      <c r="B42" s="90" t="s">
        <v>152</v>
      </c>
      <c r="C42" s="91">
        <v>308</v>
      </c>
      <c r="D42" s="92" t="s">
        <v>126</v>
      </c>
      <c r="E42" s="92" t="s">
        <v>141</v>
      </c>
      <c r="F42" s="93"/>
      <c r="G42" s="93"/>
      <c r="H42" s="93"/>
      <c r="I42" s="93"/>
      <c r="J42" s="94">
        <f>J43</f>
        <v>100</v>
      </c>
      <c r="N42" s="96"/>
      <c r="O42" s="96"/>
      <c r="Q42" s="97"/>
    </row>
    <row r="43" spans="1:17" s="104" customFormat="1" ht="28.5" customHeight="1">
      <c r="A43" s="98"/>
      <c r="B43" s="99" t="s">
        <v>25</v>
      </c>
      <c r="C43" s="100">
        <v>308</v>
      </c>
      <c r="D43" s="101" t="s">
        <v>126</v>
      </c>
      <c r="E43" s="101" t="s">
        <v>141</v>
      </c>
      <c r="F43" s="102" t="s">
        <v>67</v>
      </c>
      <c r="G43" s="102" t="s">
        <v>58</v>
      </c>
      <c r="H43" s="102" t="s">
        <v>59</v>
      </c>
      <c r="I43" s="102"/>
      <c r="J43" s="103">
        <f>J44</f>
        <v>100</v>
      </c>
      <c r="N43" s="105"/>
      <c r="O43" s="105"/>
      <c r="Q43" s="106"/>
    </row>
    <row r="44" spans="1:17" s="109" customFormat="1" ht="15" customHeight="1">
      <c r="A44" s="107"/>
      <c r="B44" s="99" t="s">
        <v>83</v>
      </c>
      <c r="C44" s="100">
        <v>308</v>
      </c>
      <c r="D44" s="101" t="s">
        <v>126</v>
      </c>
      <c r="E44" s="101" t="s">
        <v>141</v>
      </c>
      <c r="F44" s="102" t="s">
        <v>67</v>
      </c>
      <c r="G44" s="102" t="s">
        <v>58</v>
      </c>
      <c r="H44" s="108" t="s">
        <v>84</v>
      </c>
      <c r="I44" s="93"/>
      <c r="J44" s="103">
        <f>J45</f>
        <v>100</v>
      </c>
      <c r="N44" s="110"/>
      <c r="O44" s="110"/>
      <c r="Q44" s="111"/>
    </row>
    <row r="45" spans="1:17" s="109" customFormat="1" ht="28.5" customHeight="1">
      <c r="A45" s="107"/>
      <c r="B45" s="112" t="s">
        <v>29</v>
      </c>
      <c r="C45" s="100">
        <v>308</v>
      </c>
      <c r="D45" s="101" t="s">
        <v>126</v>
      </c>
      <c r="E45" s="101" t="s">
        <v>141</v>
      </c>
      <c r="F45" s="102" t="s">
        <v>67</v>
      </c>
      <c r="G45" s="102" t="s">
        <v>58</v>
      </c>
      <c r="H45" s="108" t="s">
        <v>84</v>
      </c>
      <c r="I45" s="113" t="s">
        <v>30</v>
      </c>
      <c r="J45" s="103">
        <f>J46</f>
        <v>100</v>
      </c>
      <c r="N45" s="110"/>
      <c r="O45" s="110"/>
      <c r="Q45" s="111"/>
    </row>
    <row r="46" spans="1:17" s="109" customFormat="1" ht="28.5" customHeight="1">
      <c r="A46" s="107"/>
      <c r="B46" s="112" t="s">
        <v>31</v>
      </c>
      <c r="C46" s="100">
        <v>308</v>
      </c>
      <c r="D46" s="101" t="s">
        <v>126</v>
      </c>
      <c r="E46" s="101" t="s">
        <v>141</v>
      </c>
      <c r="F46" s="102" t="s">
        <v>67</v>
      </c>
      <c r="G46" s="102" t="s">
        <v>58</v>
      </c>
      <c r="H46" s="108" t="s">
        <v>84</v>
      </c>
      <c r="I46" s="113" t="s">
        <v>32</v>
      </c>
      <c r="J46" s="103">
        <v>100</v>
      </c>
      <c r="N46" s="110"/>
      <c r="O46" s="110"/>
      <c r="Q46" s="111"/>
    </row>
    <row r="47" spans="1:17" s="8" customFormat="1" ht="15" customHeight="1">
      <c r="A47" s="26"/>
      <c r="B47" s="79" t="s">
        <v>153</v>
      </c>
      <c r="C47" s="69">
        <v>308</v>
      </c>
      <c r="D47" s="40" t="s">
        <v>135</v>
      </c>
      <c r="E47" s="40"/>
      <c r="F47" s="55"/>
      <c r="G47" s="55"/>
      <c r="H47" s="55"/>
      <c r="I47" s="55"/>
      <c r="J47" s="38">
        <f>J48</f>
        <v>98.6</v>
      </c>
      <c r="N47" s="9"/>
      <c r="O47" s="9"/>
      <c r="Q47" s="12"/>
    </row>
    <row r="48" spans="1:17" s="8" customFormat="1" ht="15" customHeight="1">
      <c r="A48" s="26"/>
      <c r="B48" s="56" t="s">
        <v>154</v>
      </c>
      <c r="C48" s="11">
        <v>308</v>
      </c>
      <c r="D48" s="44" t="s">
        <v>135</v>
      </c>
      <c r="E48" s="44" t="s">
        <v>139</v>
      </c>
      <c r="F48" s="46"/>
      <c r="G48" s="46"/>
      <c r="H48" s="46"/>
      <c r="I48" s="46"/>
      <c r="J48" s="87">
        <f>J49</f>
        <v>98.6</v>
      </c>
      <c r="N48" s="9"/>
      <c r="O48" s="9"/>
      <c r="Q48" s="12"/>
    </row>
    <row r="49" spans="1:17" s="14" customFormat="1" ht="15" customHeight="1">
      <c r="A49" s="25"/>
      <c r="B49" s="43" t="s">
        <v>21</v>
      </c>
      <c r="C49" s="11">
        <v>308</v>
      </c>
      <c r="D49" s="44" t="s">
        <v>135</v>
      </c>
      <c r="E49" s="44" t="s">
        <v>139</v>
      </c>
      <c r="F49" s="46" t="s">
        <v>69</v>
      </c>
      <c r="G49" s="46" t="s">
        <v>58</v>
      </c>
      <c r="H49" s="46" t="s">
        <v>59</v>
      </c>
      <c r="I49" s="52"/>
      <c r="J49" s="87">
        <f>J50</f>
        <v>98.6</v>
      </c>
      <c r="N49" s="15"/>
      <c r="O49" s="15"/>
      <c r="Q49" s="18"/>
    </row>
    <row r="50" spans="1:17" s="8" customFormat="1" ht="28.5" customHeight="1">
      <c r="A50" s="26"/>
      <c r="B50" s="43" t="s">
        <v>50</v>
      </c>
      <c r="C50" s="11">
        <v>308</v>
      </c>
      <c r="D50" s="44" t="s">
        <v>135</v>
      </c>
      <c r="E50" s="44" t="s">
        <v>139</v>
      </c>
      <c r="F50" s="46" t="s">
        <v>69</v>
      </c>
      <c r="G50" s="46" t="s">
        <v>58</v>
      </c>
      <c r="H50" s="46" t="s">
        <v>15</v>
      </c>
      <c r="I50" s="46"/>
      <c r="J50" s="87">
        <v>98.6</v>
      </c>
      <c r="N50" s="9"/>
      <c r="O50" s="9"/>
      <c r="Q50" s="12"/>
    </row>
    <row r="51" spans="1:17" s="8" customFormat="1" ht="51">
      <c r="A51" s="26"/>
      <c r="B51" s="43" t="s">
        <v>46</v>
      </c>
      <c r="C51" s="11">
        <v>308</v>
      </c>
      <c r="D51" s="44" t="s">
        <v>135</v>
      </c>
      <c r="E51" s="44" t="s">
        <v>139</v>
      </c>
      <c r="F51" s="46" t="s">
        <v>69</v>
      </c>
      <c r="G51" s="46" t="s">
        <v>58</v>
      </c>
      <c r="H51" s="46" t="s">
        <v>15</v>
      </c>
      <c r="I51" s="46" t="s">
        <v>37</v>
      </c>
      <c r="J51" s="87">
        <f>J52</f>
        <v>46.9</v>
      </c>
      <c r="N51" s="9"/>
      <c r="O51" s="9"/>
      <c r="Q51" s="12"/>
    </row>
    <row r="52" spans="1:17" s="8" customFormat="1" ht="28.5" customHeight="1">
      <c r="A52" s="26"/>
      <c r="B52" s="43" t="s">
        <v>38</v>
      </c>
      <c r="C52" s="11">
        <v>308</v>
      </c>
      <c r="D52" s="44" t="s">
        <v>135</v>
      </c>
      <c r="E52" s="44" t="s">
        <v>139</v>
      </c>
      <c r="F52" s="46" t="s">
        <v>69</v>
      </c>
      <c r="G52" s="46" t="s">
        <v>58</v>
      </c>
      <c r="H52" s="46" t="s">
        <v>15</v>
      </c>
      <c r="I52" s="46" t="s">
        <v>68</v>
      </c>
      <c r="J52" s="87">
        <v>46.9</v>
      </c>
      <c r="N52" s="9"/>
      <c r="O52" s="9"/>
      <c r="Q52" s="12"/>
    </row>
    <row r="53" spans="1:17" s="8" customFormat="1" ht="28.5" customHeight="1">
      <c r="A53" s="26"/>
      <c r="B53" s="43" t="s">
        <v>29</v>
      </c>
      <c r="C53" s="11">
        <v>308</v>
      </c>
      <c r="D53" s="44" t="s">
        <v>135</v>
      </c>
      <c r="E53" s="44" t="s">
        <v>139</v>
      </c>
      <c r="F53" s="46" t="s">
        <v>69</v>
      </c>
      <c r="G53" s="46" t="s">
        <v>58</v>
      </c>
      <c r="H53" s="46" t="s">
        <v>15</v>
      </c>
      <c r="I53" s="46" t="s">
        <v>30</v>
      </c>
      <c r="J53" s="87">
        <v>51.7</v>
      </c>
      <c r="N53" s="9"/>
      <c r="O53" s="9"/>
      <c r="Q53" s="12"/>
    </row>
    <row r="54" spans="1:17" s="8" customFormat="1" ht="28.5" customHeight="1">
      <c r="A54" s="26"/>
      <c r="B54" s="43" t="s">
        <v>31</v>
      </c>
      <c r="C54" s="11">
        <v>308</v>
      </c>
      <c r="D54" s="44" t="s">
        <v>135</v>
      </c>
      <c r="E54" s="44" t="s">
        <v>139</v>
      </c>
      <c r="F54" s="46" t="s">
        <v>69</v>
      </c>
      <c r="G54" s="46" t="s">
        <v>58</v>
      </c>
      <c r="H54" s="46" t="s">
        <v>15</v>
      </c>
      <c r="I54" s="46" t="s">
        <v>32</v>
      </c>
      <c r="J54" s="87">
        <v>51.7</v>
      </c>
      <c r="N54" s="9"/>
      <c r="O54" s="9"/>
      <c r="Q54" s="12"/>
    </row>
    <row r="55" spans="1:17" s="8" customFormat="1" ht="28.5" customHeight="1">
      <c r="A55" s="26"/>
      <c r="B55" s="79" t="s">
        <v>155</v>
      </c>
      <c r="C55" s="69">
        <v>308</v>
      </c>
      <c r="D55" s="40" t="s">
        <v>139</v>
      </c>
      <c r="E55" s="40"/>
      <c r="F55" s="55"/>
      <c r="G55" s="55"/>
      <c r="H55" s="55"/>
      <c r="I55" s="55"/>
      <c r="J55" s="38">
        <f>J56</f>
        <v>31</v>
      </c>
      <c r="N55" s="9"/>
      <c r="O55" s="9"/>
      <c r="Q55" s="12"/>
    </row>
    <row r="56" spans="1:17" s="8" customFormat="1" ht="28.5" customHeight="1">
      <c r="A56" s="26"/>
      <c r="B56" s="56" t="s">
        <v>156</v>
      </c>
      <c r="C56" s="11">
        <v>308</v>
      </c>
      <c r="D56" s="44" t="s">
        <v>139</v>
      </c>
      <c r="E56" s="44" t="s">
        <v>140</v>
      </c>
      <c r="F56" s="46"/>
      <c r="G56" s="46"/>
      <c r="H56" s="46"/>
      <c r="I56" s="46"/>
      <c r="J56" s="53">
        <f>J57</f>
        <v>31</v>
      </c>
      <c r="N56" s="9"/>
      <c r="O56" s="9"/>
      <c r="Q56" s="12"/>
    </row>
    <row r="57" spans="1:17" s="19" customFormat="1" ht="28.5" customHeight="1">
      <c r="A57" s="27"/>
      <c r="B57" s="43" t="s">
        <v>22</v>
      </c>
      <c r="C57" s="11">
        <v>308</v>
      </c>
      <c r="D57" s="44" t="s">
        <v>139</v>
      </c>
      <c r="E57" s="44" t="s">
        <v>140</v>
      </c>
      <c r="F57" s="46" t="s">
        <v>71</v>
      </c>
      <c r="G57" s="46" t="s">
        <v>58</v>
      </c>
      <c r="H57" s="46" t="s">
        <v>59</v>
      </c>
      <c r="I57" s="46"/>
      <c r="J57" s="53">
        <f>J58+J62+J65</f>
        <v>31</v>
      </c>
      <c r="N57" s="21"/>
      <c r="O57" s="21"/>
      <c r="Q57" s="20"/>
    </row>
    <row r="58" spans="1:15" ht="51">
      <c r="A58" s="28"/>
      <c r="B58" s="43" t="s">
        <v>124</v>
      </c>
      <c r="C58" s="11">
        <v>308</v>
      </c>
      <c r="D58" s="44" t="s">
        <v>139</v>
      </c>
      <c r="E58" s="44" t="s">
        <v>140</v>
      </c>
      <c r="F58" s="46" t="s">
        <v>71</v>
      </c>
      <c r="G58" s="46" t="s">
        <v>58</v>
      </c>
      <c r="H58" s="46" t="s">
        <v>85</v>
      </c>
      <c r="I58" s="46"/>
      <c r="J58" s="53">
        <f>J59</f>
        <v>6</v>
      </c>
      <c r="N58" s="6"/>
      <c r="O58" s="6"/>
    </row>
    <row r="59" spans="1:15" ht="28.5" customHeight="1">
      <c r="A59" s="28"/>
      <c r="B59" s="43" t="s">
        <v>29</v>
      </c>
      <c r="C59" s="11">
        <v>308</v>
      </c>
      <c r="D59" s="44" t="s">
        <v>139</v>
      </c>
      <c r="E59" s="44" t="s">
        <v>140</v>
      </c>
      <c r="F59" s="46" t="s">
        <v>71</v>
      </c>
      <c r="G59" s="46" t="s">
        <v>58</v>
      </c>
      <c r="H59" s="46" t="s">
        <v>85</v>
      </c>
      <c r="I59" s="46" t="s">
        <v>30</v>
      </c>
      <c r="J59" s="53">
        <f>J60</f>
        <v>6</v>
      </c>
      <c r="N59" s="6"/>
      <c r="O59" s="6"/>
    </row>
    <row r="60" spans="1:15" ht="28.5" customHeight="1">
      <c r="A60" s="28"/>
      <c r="B60" s="43" t="s">
        <v>31</v>
      </c>
      <c r="C60" s="11">
        <v>308</v>
      </c>
      <c r="D60" s="44" t="s">
        <v>139</v>
      </c>
      <c r="E60" s="44" t="s">
        <v>140</v>
      </c>
      <c r="F60" s="46" t="s">
        <v>71</v>
      </c>
      <c r="G60" s="46" t="s">
        <v>58</v>
      </c>
      <c r="H60" s="46" t="s">
        <v>85</v>
      </c>
      <c r="I60" s="46" t="s">
        <v>32</v>
      </c>
      <c r="J60" s="53">
        <v>6</v>
      </c>
      <c r="N60" s="6"/>
      <c r="O60" s="6"/>
    </row>
    <row r="61" spans="1:15" ht="18" customHeight="1">
      <c r="A61" s="28"/>
      <c r="B61" s="43" t="s">
        <v>52</v>
      </c>
      <c r="C61" s="11">
        <v>308</v>
      </c>
      <c r="D61" s="44" t="s">
        <v>139</v>
      </c>
      <c r="E61" s="44" t="s">
        <v>136</v>
      </c>
      <c r="F61" s="46"/>
      <c r="G61" s="46"/>
      <c r="H61" s="46"/>
      <c r="I61" s="46"/>
      <c r="J61" s="87">
        <f>J62</f>
        <v>25</v>
      </c>
      <c r="N61" s="6"/>
      <c r="O61" s="6"/>
    </row>
    <row r="62" spans="1:15" ht="28.5" customHeight="1">
      <c r="A62" s="28"/>
      <c r="B62" s="43" t="s">
        <v>23</v>
      </c>
      <c r="C62" s="11">
        <v>308</v>
      </c>
      <c r="D62" s="44" t="s">
        <v>139</v>
      </c>
      <c r="E62" s="44" t="s">
        <v>136</v>
      </c>
      <c r="F62" s="46" t="s">
        <v>71</v>
      </c>
      <c r="G62" s="46" t="s">
        <v>58</v>
      </c>
      <c r="H62" s="46" t="s">
        <v>8</v>
      </c>
      <c r="I62" s="46"/>
      <c r="J62" s="87">
        <f>J63</f>
        <v>25</v>
      </c>
      <c r="N62" s="6"/>
      <c r="O62" s="6"/>
    </row>
    <row r="63" spans="1:15" ht="28.5" customHeight="1">
      <c r="A63" s="28"/>
      <c r="B63" s="43" t="s">
        <v>29</v>
      </c>
      <c r="C63" s="11">
        <v>308</v>
      </c>
      <c r="D63" s="44" t="s">
        <v>139</v>
      </c>
      <c r="E63" s="44" t="s">
        <v>136</v>
      </c>
      <c r="F63" s="46" t="s">
        <v>71</v>
      </c>
      <c r="G63" s="46" t="s">
        <v>58</v>
      </c>
      <c r="H63" s="46" t="s">
        <v>8</v>
      </c>
      <c r="I63" s="46" t="s">
        <v>30</v>
      </c>
      <c r="J63" s="87">
        <f>J64</f>
        <v>25</v>
      </c>
      <c r="N63" s="6"/>
      <c r="O63" s="6"/>
    </row>
    <row r="64" spans="1:15" ht="28.5" customHeight="1">
      <c r="A64" s="28"/>
      <c r="B64" s="43" t="s">
        <v>31</v>
      </c>
      <c r="C64" s="11">
        <v>308</v>
      </c>
      <c r="D64" s="44" t="s">
        <v>139</v>
      </c>
      <c r="E64" s="44" t="s">
        <v>136</v>
      </c>
      <c r="F64" s="46" t="s">
        <v>71</v>
      </c>
      <c r="G64" s="46" t="s">
        <v>58</v>
      </c>
      <c r="H64" s="46" t="s">
        <v>8</v>
      </c>
      <c r="I64" s="46" t="s">
        <v>32</v>
      </c>
      <c r="J64" s="87">
        <v>25</v>
      </c>
      <c r="N64" s="6"/>
      <c r="O64" s="6"/>
    </row>
    <row r="65" spans="1:15" ht="12.75" hidden="1">
      <c r="A65" s="28"/>
      <c r="B65" s="43" t="s">
        <v>52</v>
      </c>
      <c r="C65" s="11">
        <v>308</v>
      </c>
      <c r="D65" s="44"/>
      <c r="E65" s="44"/>
      <c r="F65" s="46" t="s">
        <v>71</v>
      </c>
      <c r="G65" s="46" t="s">
        <v>58</v>
      </c>
      <c r="H65" s="46" t="s">
        <v>86</v>
      </c>
      <c r="I65" s="46"/>
      <c r="J65" s="53">
        <f>J66</f>
        <v>0</v>
      </c>
      <c r="N65" s="6"/>
      <c r="O65" s="6"/>
    </row>
    <row r="66" spans="1:15" ht="25.5" hidden="1">
      <c r="A66" s="28"/>
      <c r="B66" s="43" t="s">
        <v>29</v>
      </c>
      <c r="C66" s="11">
        <v>308</v>
      </c>
      <c r="D66" s="44"/>
      <c r="E66" s="44"/>
      <c r="F66" s="46" t="s">
        <v>71</v>
      </c>
      <c r="G66" s="46" t="s">
        <v>58</v>
      </c>
      <c r="H66" s="46" t="s">
        <v>86</v>
      </c>
      <c r="I66" s="46" t="s">
        <v>30</v>
      </c>
      <c r="J66" s="53">
        <f>J67</f>
        <v>0</v>
      </c>
      <c r="N66" s="6"/>
      <c r="O66" s="6"/>
    </row>
    <row r="67" spans="1:15" ht="25.5" hidden="1">
      <c r="A67" s="28"/>
      <c r="B67" s="43" t="s">
        <v>31</v>
      </c>
      <c r="C67" s="11">
        <v>308</v>
      </c>
      <c r="D67" s="44"/>
      <c r="E67" s="44"/>
      <c r="F67" s="46" t="s">
        <v>71</v>
      </c>
      <c r="G67" s="46" t="s">
        <v>58</v>
      </c>
      <c r="H67" s="46" t="s">
        <v>86</v>
      </c>
      <c r="I67" s="46" t="s">
        <v>32</v>
      </c>
      <c r="J67" s="53">
        <v>0</v>
      </c>
      <c r="N67" s="6"/>
      <c r="O67" s="6"/>
    </row>
    <row r="68" spans="1:17" s="8" customFormat="1" ht="15" customHeight="1" outlineLevel="1">
      <c r="A68" s="26"/>
      <c r="B68" s="79" t="s">
        <v>157</v>
      </c>
      <c r="C68" s="69">
        <v>308</v>
      </c>
      <c r="D68" s="40" t="s">
        <v>117</v>
      </c>
      <c r="E68" s="40"/>
      <c r="F68" s="55"/>
      <c r="G68" s="55"/>
      <c r="H68" s="55"/>
      <c r="I68" s="55"/>
      <c r="J68" s="88">
        <f>J94</f>
        <v>436.6</v>
      </c>
      <c r="N68" s="9"/>
      <c r="O68" s="9"/>
      <c r="Q68" s="12"/>
    </row>
    <row r="69" spans="1:17" s="14" customFormat="1" ht="31.5" hidden="1" outlineLevel="1">
      <c r="A69" s="25"/>
      <c r="B69" s="39" t="s">
        <v>70</v>
      </c>
      <c r="C69" s="11">
        <v>308</v>
      </c>
      <c r="D69" s="40" t="s">
        <v>117</v>
      </c>
      <c r="E69" s="40"/>
      <c r="F69" s="55" t="s">
        <v>71</v>
      </c>
      <c r="G69" s="55" t="s">
        <v>58</v>
      </c>
      <c r="H69" s="55" t="s">
        <v>59</v>
      </c>
      <c r="I69" s="55"/>
      <c r="J69" s="88"/>
      <c r="N69" s="15"/>
      <c r="O69" s="15"/>
      <c r="Q69" s="18"/>
    </row>
    <row r="70" spans="1:15" ht="12.75" hidden="1" outlineLevel="1">
      <c r="A70" s="28"/>
      <c r="B70" s="43" t="s">
        <v>42</v>
      </c>
      <c r="C70" s="11">
        <v>308</v>
      </c>
      <c r="D70" s="44"/>
      <c r="E70" s="44"/>
      <c r="F70" s="46" t="s">
        <v>71</v>
      </c>
      <c r="G70" s="46" t="s">
        <v>58</v>
      </c>
      <c r="H70" s="46" t="s">
        <v>43</v>
      </c>
      <c r="I70" s="46"/>
      <c r="J70" s="87">
        <f>J71</f>
        <v>0</v>
      </c>
      <c r="N70" s="6"/>
      <c r="O70" s="6"/>
    </row>
    <row r="71" spans="1:17" s="8" customFormat="1" ht="25.5" hidden="1" outlineLevel="1">
      <c r="A71" s="26"/>
      <c r="B71" s="43" t="s">
        <v>12</v>
      </c>
      <c r="C71" s="11">
        <v>308</v>
      </c>
      <c r="D71" s="44"/>
      <c r="E71" s="44"/>
      <c r="F71" s="46" t="s">
        <v>71</v>
      </c>
      <c r="G71" s="59" t="s">
        <v>58</v>
      </c>
      <c r="H71" s="48" t="s">
        <v>43</v>
      </c>
      <c r="I71" s="48">
        <v>600</v>
      </c>
      <c r="J71" s="87">
        <f>J72</f>
        <v>0</v>
      </c>
      <c r="N71" s="9"/>
      <c r="O71" s="9"/>
      <c r="Q71" s="12"/>
    </row>
    <row r="72" spans="1:17" s="8" customFormat="1" ht="12.75" hidden="1" outlineLevel="1">
      <c r="A72" s="26"/>
      <c r="B72" s="43" t="s">
        <v>13</v>
      </c>
      <c r="C72" s="11">
        <v>308</v>
      </c>
      <c r="D72" s="44"/>
      <c r="E72" s="44"/>
      <c r="F72" s="46" t="s">
        <v>71</v>
      </c>
      <c r="G72" s="59" t="s">
        <v>58</v>
      </c>
      <c r="H72" s="48" t="s">
        <v>43</v>
      </c>
      <c r="I72" s="48" t="s">
        <v>14</v>
      </c>
      <c r="J72" s="87"/>
      <c r="N72" s="9"/>
      <c r="O72" s="9"/>
      <c r="Q72" s="12"/>
    </row>
    <row r="73" spans="1:17" s="8" customFormat="1" ht="17.25" customHeight="1" hidden="1" outlineLevel="1">
      <c r="A73" s="26"/>
      <c r="B73" s="43" t="s">
        <v>28</v>
      </c>
      <c r="C73" s="11">
        <v>308</v>
      </c>
      <c r="D73" s="44"/>
      <c r="E73" s="44"/>
      <c r="F73" s="46" t="s">
        <v>3</v>
      </c>
      <c r="G73" s="46" t="s">
        <v>58</v>
      </c>
      <c r="H73" s="46" t="s">
        <v>7</v>
      </c>
      <c r="I73" s="46"/>
      <c r="J73" s="87">
        <f>J74</f>
        <v>0</v>
      </c>
      <c r="N73" s="9"/>
      <c r="O73" s="9"/>
      <c r="Q73" s="12"/>
    </row>
    <row r="74" spans="1:17" s="8" customFormat="1" ht="25.5" hidden="1" outlineLevel="1">
      <c r="A74" s="26"/>
      <c r="B74" s="43" t="s">
        <v>12</v>
      </c>
      <c r="C74" s="11">
        <v>308</v>
      </c>
      <c r="D74" s="44"/>
      <c r="E74" s="44"/>
      <c r="F74" s="46" t="s">
        <v>3</v>
      </c>
      <c r="G74" s="59" t="s">
        <v>58</v>
      </c>
      <c r="H74" s="48" t="s">
        <v>7</v>
      </c>
      <c r="I74" s="48">
        <v>600</v>
      </c>
      <c r="J74" s="87">
        <f>J75</f>
        <v>0</v>
      </c>
      <c r="N74" s="9"/>
      <c r="O74" s="9"/>
      <c r="Q74" s="12"/>
    </row>
    <row r="75" spans="1:17" s="8" customFormat="1" ht="12.75" hidden="1" outlineLevel="1">
      <c r="A75" s="26"/>
      <c r="B75" s="43" t="s">
        <v>13</v>
      </c>
      <c r="C75" s="11">
        <v>308</v>
      </c>
      <c r="D75" s="44"/>
      <c r="E75" s="44"/>
      <c r="F75" s="46" t="s">
        <v>3</v>
      </c>
      <c r="G75" s="59" t="s">
        <v>58</v>
      </c>
      <c r="H75" s="48" t="s">
        <v>7</v>
      </c>
      <c r="I75" s="48" t="s">
        <v>14</v>
      </c>
      <c r="J75" s="87"/>
      <c r="N75" s="9"/>
      <c r="O75" s="9"/>
      <c r="Q75" s="12"/>
    </row>
    <row r="76" spans="1:17" s="8" customFormat="1" ht="12.75" hidden="1" outlineLevel="1">
      <c r="A76" s="26"/>
      <c r="B76" s="43" t="s">
        <v>24</v>
      </c>
      <c r="C76" s="11">
        <v>308</v>
      </c>
      <c r="D76" s="44"/>
      <c r="E76" s="44"/>
      <c r="F76" s="46" t="s">
        <v>3</v>
      </c>
      <c r="G76" s="59" t="s">
        <v>58</v>
      </c>
      <c r="H76" s="48" t="s">
        <v>10</v>
      </c>
      <c r="I76" s="48"/>
      <c r="J76" s="87">
        <f>J77</f>
        <v>0</v>
      </c>
      <c r="L76" s="22"/>
      <c r="N76" s="9"/>
      <c r="O76" s="9"/>
      <c r="Q76" s="12"/>
    </row>
    <row r="77" spans="1:17" s="8" customFormat="1" ht="25.5" hidden="1" outlineLevel="1">
      <c r="A77" s="26"/>
      <c r="B77" s="43" t="s">
        <v>29</v>
      </c>
      <c r="C77" s="11">
        <v>308</v>
      </c>
      <c r="D77" s="44"/>
      <c r="E77" s="44"/>
      <c r="F77" s="46" t="s">
        <v>3</v>
      </c>
      <c r="G77" s="59" t="s">
        <v>58</v>
      </c>
      <c r="H77" s="48" t="s">
        <v>10</v>
      </c>
      <c r="I77" s="46" t="s">
        <v>30</v>
      </c>
      <c r="J77" s="87">
        <f>J78</f>
        <v>0</v>
      </c>
      <c r="N77" s="9"/>
      <c r="O77" s="9"/>
      <c r="Q77" s="12"/>
    </row>
    <row r="78" spans="1:17" s="8" customFormat="1" ht="25.5" hidden="1" outlineLevel="1">
      <c r="A78" s="26"/>
      <c r="B78" s="43" t="s">
        <v>31</v>
      </c>
      <c r="C78" s="11">
        <v>308</v>
      </c>
      <c r="D78" s="44"/>
      <c r="E78" s="44"/>
      <c r="F78" s="46" t="s">
        <v>3</v>
      </c>
      <c r="G78" s="59" t="s">
        <v>58</v>
      </c>
      <c r="H78" s="48" t="s">
        <v>10</v>
      </c>
      <c r="I78" s="46" t="s">
        <v>32</v>
      </c>
      <c r="J78" s="87"/>
      <c r="N78" s="9"/>
      <c r="O78" s="9"/>
      <c r="Q78" s="12"/>
    </row>
    <row r="79" spans="1:17" s="8" customFormat="1" ht="12.75" hidden="1">
      <c r="A79" s="26"/>
      <c r="B79" s="54"/>
      <c r="C79" s="11"/>
      <c r="D79" s="45"/>
      <c r="E79" s="45"/>
      <c r="F79" s="52"/>
      <c r="G79" s="52"/>
      <c r="H79" s="52"/>
      <c r="I79" s="52"/>
      <c r="J79" s="114"/>
      <c r="N79" s="9"/>
      <c r="O79" s="9"/>
      <c r="Q79" s="12"/>
    </row>
    <row r="80" spans="1:17" s="19" customFormat="1" ht="31.5" hidden="1">
      <c r="A80" s="24"/>
      <c r="B80" s="39" t="s">
        <v>60</v>
      </c>
      <c r="C80" s="11">
        <v>308</v>
      </c>
      <c r="D80" s="40"/>
      <c r="E80" s="40"/>
      <c r="F80" s="55" t="s">
        <v>73</v>
      </c>
      <c r="G80" s="55" t="s">
        <v>58</v>
      </c>
      <c r="H80" s="55" t="s">
        <v>59</v>
      </c>
      <c r="I80" s="55"/>
      <c r="J80" s="88">
        <f>J81+J84+J87+J90</f>
        <v>0</v>
      </c>
      <c r="N80" s="21"/>
      <c r="O80" s="21"/>
      <c r="Q80" s="20"/>
    </row>
    <row r="81" spans="1:17" s="19" customFormat="1" ht="18" customHeight="1" hidden="1">
      <c r="A81" s="24"/>
      <c r="B81" s="43" t="s">
        <v>0</v>
      </c>
      <c r="C81" s="11">
        <v>308</v>
      </c>
      <c r="D81" s="44"/>
      <c r="E81" s="44"/>
      <c r="F81" s="46" t="s">
        <v>73</v>
      </c>
      <c r="G81" s="46" t="s">
        <v>58</v>
      </c>
      <c r="H81" s="46" t="s">
        <v>72</v>
      </c>
      <c r="I81" s="46"/>
      <c r="J81" s="88">
        <f>SUM(J82)</f>
        <v>0</v>
      </c>
      <c r="N81" s="21"/>
      <c r="O81" s="21"/>
      <c r="Q81" s="20"/>
    </row>
    <row r="82" spans="1:17" s="19" customFormat="1" ht="23.25" customHeight="1" hidden="1">
      <c r="A82" s="24"/>
      <c r="B82" s="60" t="s">
        <v>29</v>
      </c>
      <c r="C82" s="11">
        <v>308</v>
      </c>
      <c r="D82" s="72"/>
      <c r="E82" s="72"/>
      <c r="F82" s="61" t="s">
        <v>73</v>
      </c>
      <c r="G82" s="61" t="s">
        <v>58</v>
      </c>
      <c r="H82" s="61" t="s">
        <v>72</v>
      </c>
      <c r="I82" s="61" t="s">
        <v>30</v>
      </c>
      <c r="J82" s="115">
        <f>J83</f>
        <v>0</v>
      </c>
      <c r="L82" s="199" t="s">
        <v>122</v>
      </c>
      <c r="N82" s="21"/>
      <c r="O82" s="21"/>
      <c r="Q82" s="20"/>
    </row>
    <row r="83" spans="1:17" s="19" customFormat="1" ht="30" customHeight="1" hidden="1">
      <c r="A83" s="24"/>
      <c r="B83" s="60" t="s">
        <v>31</v>
      </c>
      <c r="C83" s="11">
        <v>308</v>
      </c>
      <c r="D83" s="72"/>
      <c r="E83" s="72"/>
      <c r="F83" s="61" t="s">
        <v>73</v>
      </c>
      <c r="G83" s="61" t="s">
        <v>58</v>
      </c>
      <c r="H83" s="61" t="s">
        <v>72</v>
      </c>
      <c r="I83" s="61" t="s">
        <v>32</v>
      </c>
      <c r="J83" s="115"/>
      <c r="L83" s="199"/>
      <c r="N83" s="21"/>
      <c r="O83" s="21"/>
      <c r="Q83" s="20"/>
    </row>
    <row r="84" spans="1:17" s="19" customFormat="1" ht="27" customHeight="1" hidden="1">
      <c r="A84" s="24"/>
      <c r="B84" s="60" t="s">
        <v>1</v>
      </c>
      <c r="C84" s="11">
        <v>308</v>
      </c>
      <c r="D84" s="72"/>
      <c r="E84" s="72"/>
      <c r="F84" s="61" t="s">
        <v>73</v>
      </c>
      <c r="G84" s="61" t="s">
        <v>58</v>
      </c>
      <c r="H84" s="61" t="s">
        <v>2</v>
      </c>
      <c r="I84" s="61"/>
      <c r="J84" s="115">
        <f>SUM(J85)</f>
        <v>0</v>
      </c>
      <c r="L84" s="199"/>
      <c r="N84" s="21"/>
      <c r="O84" s="21"/>
      <c r="Q84" s="20"/>
    </row>
    <row r="85" spans="1:17" s="19" customFormat="1" ht="22.5" customHeight="1" hidden="1">
      <c r="A85" s="24"/>
      <c r="B85" s="60" t="s">
        <v>29</v>
      </c>
      <c r="C85" s="11">
        <v>308</v>
      </c>
      <c r="D85" s="72"/>
      <c r="E85" s="72"/>
      <c r="F85" s="61" t="s">
        <v>73</v>
      </c>
      <c r="G85" s="61" t="s">
        <v>58</v>
      </c>
      <c r="H85" s="61" t="s">
        <v>2</v>
      </c>
      <c r="I85" s="61" t="s">
        <v>30</v>
      </c>
      <c r="J85" s="115">
        <f>J86</f>
        <v>0</v>
      </c>
      <c r="L85" s="199"/>
      <c r="N85" s="21"/>
      <c r="O85" s="21"/>
      <c r="Q85" s="20"/>
    </row>
    <row r="86" spans="1:17" s="19" customFormat="1" ht="27.75" customHeight="1" hidden="1">
      <c r="A86" s="24"/>
      <c r="B86" s="60" t="s">
        <v>31</v>
      </c>
      <c r="C86" s="11">
        <v>308</v>
      </c>
      <c r="D86" s="72"/>
      <c r="E86" s="72"/>
      <c r="F86" s="61" t="s">
        <v>73</v>
      </c>
      <c r="G86" s="61" t="s">
        <v>58</v>
      </c>
      <c r="H86" s="61" t="s">
        <v>2</v>
      </c>
      <c r="I86" s="61" t="s">
        <v>32</v>
      </c>
      <c r="J86" s="115"/>
      <c r="L86" s="199"/>
      <c r="N86" s="21"/>
      <c r="O86" s="21"/>
      <c r="Q86" s="20"/>
    </row>
    <row r="87" spans="1:17" s="19" customFormat="1" ht="21.75" customHeight="1" hidden="1">
      <c r="A87" s="24"/>
      <c r="B87" s="56" t="s">
        <v>83</v>
      </c>
      <c r="C87" s="11">
        <v>308</v>
      </c>
      <c r="D87" s="71"/>
      <c r="E87" s="71"/>
      <c r="F87" s="46" t="s">
        <v>73</v>
      </c>
      <c r="G87" s="46" t="s">
        <v>58</v>
      </c>
      <c r="H87" s="57" t="s">
        <v>84</v>
      </c>
      <c r="I87" s="55"/>
      <c r="J87" s="87">
        <f>J88</f>
        <v>0</v>
      </c>
      <c r="L87" s="199"/>
      <c r="N87" s="21"/>
      <c r="O87" s="21"/>
      <c r="Q87" s="20"/>
    </row>
    <row r="88" spans="1:17" s="19" customFormat="1" ht="30" customHeight="1" hidden="1">
      <c r="A88" s="24"/>
      <c r="B88" s="43" t="s">
        <v>29</v>
      </c>
      <c r="C88" s="11">
        <v>308</v>
      </c>
      <c r="D88" s="44"/>
      <c r="E88" s="44"/>
      <c r="F88" s="46" t="s">
        <v>73</v>
      </c>
      <c r="G88" s="46" t="s">
        <v>58</v>
      </c>
      <c r="H88" s="57" t="s">
        <v>84</v>
      </c>
      <c r="I88" s="48" t="s">
        <v>30</v>
      </c>
      <c r="J88" s="87">
        <f>J89</f>
        <v>0</v>
      </c>
      <c r="L88" s="199"/>
      <c r="N88" s="21"/>
      <c r="O88" s="21"/>
      <c r="Q88" s="20"/>
    </row>
    <row r="89" spans="1:17" s="19" customFormat="1" ht="30" customHeight="1" hidden="1">
      <c r="A89" s="24"/>
      <c r="B89" s="43" t="s">
        <v>31</v>
      </c>
      <c r="C89" s="11">
        <v>308</v>
      </c>
      <c r="D89" s="44"/>
      <c r="E89" s="44"/>
      <c r="F89" s="46" t="s">
        <v>73</v>
      </c>
      <c r="G89" s="46" t="s">
        <v>58</v>
      </c>
      <c r="H89" s="57" t="s">
        <v>84</v>
      </c>
      <c r="I89" s="48" t="s">
        <v>32</v>
      </c>
      <c r="J89" s="87"/>
      <c r="N89" s="21"/>
      <c r="O89" s="21"/>
      <c r="Q89" s="20"/>
    </row>
    <row r="90" spans="1:15" ht="12.75" hidden="1">
      <c r="A90" s="23"/>
      <c r="B90" s="43" t="s">
        <v>49</v>
      </c>
      <c r="C90" s="11">
        <v>308</v>
      </c>
      <c r="D90" s="44"/>
      <c r="E90" s="44"/>
      <c r="F90" s="46" t="s">
        <v>73</v>
      </c>
      <c r="G90" s="46" t="s">
        <v>58</v>
      </c>
      <c r="H90" s="46" t="s">
        <v>90</v>
      </c>
      <c r="I90" s="46"/>
      <c r="J90" s="87">
        <f>J91</f>
        <v>0</v>
      </c>
      <c r="N90" s="6"/>
      <c r="O90" s="6"/>
    </row>
    <row r="91" spans="1:17" s="8" customFormat="1" ht="25.5" hidden="1">
      <c r="A91" s="10"/>
      <c r="B91" s="43" t="s">
        <v>29</v>
      </c>
      <c r="C91" s="11">
        <v>308</v>
      </c>
      <c r="D91" s="44"/>
      <c r="E91" s="44"/>
      <c r="F91" s="46" t="s">
        <v>73</v>
      </c>
      <c r="G91" s="46" t="s">
        <v>58</v>
      </c>
      <c r="H91" s="46" t="s">
        <v>90</v>
      </c>
      <c r="I91" s="46" t="s">
        <v>30</v>
      </c>
      <c r="J91" s="87">
        <f>J92</f>
        <v>0</v>
      </c>
      <c r="N91" s="9"/>
      <c r="O91" s="9"/>
      <c r="Q91" s="12"/>
    </row>
    <row r="92" spans="1:17" s="8" customFormat="1" ht="25.5" hidden="1">
      <c r="A92" s="10"/>
      <c r="B92" s="43" t="s">
        <v>31</v>
      </c>
      <c r="C92" s="11">
        <v>308</v>
      </c>
      <c r="D92" s="44"/>
      <c r="E92" s="44"/>
      <c r="F92" s="46" t="s">
        <v>73</v>
      </c>
      <c r="G92" s="46" t="s">
        <v>58</v>
      </c>
      <c r="H92" s="46" t="s">
        <v>90</v>
      </c>
      <c r="I92" s="46" t="s">
        <v>32</v>
      </c>
      <c r="J92" s="87">
        <v>0</v>
      </c>
      <c r="N92" s="9"/>
      <c r="O92" s="9"/>
      <c r="Q92" s="12"/>
    </row>
    <row r="93" spans="1:17" s="19" customFormat="1" ht="12.75" customHeight="1" hidden="1">
      <c r="A93" s="24"/>
      <c r="B93" s="39"/>
      <c r="C93" s="11"/>
      <c r="D93" s="40"/>
      <c r="E93" s="40"/>
      <c r="F93" s="55"/>
      <c r="G93" s="55"/>
      <c r="H93" s="55"/>
      <c r="I93" s="55"/>
      <c r="J93" s="87"/>
      <c r="N93" s="21"/>
      <c r="O93" s="21"/>
      <c r="Q93" s="20"/>
    </row>
    <row r="94" spans="1:17" s="19" customFormat="1" ht="15" customHeight="1">
      <c r="A94" s="24"/>
      <c r="B94" s="78" t="s">
        <v>158</v>
      </c>
      <c r="C94" s="11">
        <v>308</v>
      </c>
      <c r="D94" s="44" t="s">
        <v>117</v>
      </c>
      <c r="E94" s="44" t="s">
        <v>140</v>
      </c>
      <c r="F94" s="55"/>
      <c r="G94" s="55"/>
      <c r="H94" s="55"/>
      <c r="I94" s="55"/>
      <c r="J94" s="87">
        <f>J95</f>
        <v>436.6</v>
      </c>
      <c r="N94" s="21"/>
      <c r="O94" s="21"/>
      <c r="Q94" s="20"/>
    </row>
    <row r="95" spans="1:17" s="19" customFormat="1" ht="15" customHeight="1">
      <c r="A95" s="24"/>
      <c r="B95" s="43" t="s">
        <v>17</v>
      </c>
      <c r="C95" s="11">
        <v>308</v>
      </c>
      <c r="D95" s="44" t="s">
        <v>117</v>
      </c>
      <c r="E95" s="44" t="s">
        <v>140</v>
      </c>
      <c r="F95" s="44" t="s">
        <v>73</v>
      </c>
      <c r="G95" s="44" t="s">
        <v>58</v>
      </c>
      <c r="H95" s="44" t="s">
        <v>59</v>
      </c>
      <c r="I95" s="45"/>
      <c r="J95" s="87">
        <f>J96+J99+J102</f>
        <v>436.6</v>
      </c>
      <c r="N95" s="21"/>
      <c r="O95" s="21"/>
      <c r="Q95" s="20"/>
    </row>
    <row r="96" spans="1:17" s="19" customFormat="1" ht="90" customHeight="1" hidden="1">
      <c r="A96" s="24"/>
      <c r="B96" s="60" t="s">
        <v>89</v>
      </c>
      <c r="C96" s="11">
        <v>308</v>
      </c>
      <c r="D96" s="72"/>
      <c r="E96" s="72"/>
      <c r="F96" s="61" t="s">
        <v>74</v>
      </c>
      <c r="G96" s="61" t="s">
        <v>58</v>
      </c>
      <c r="H96" s="61" t="s">
        <v>61</v>
      </c>
      <c r="I96" s="61"/>
      <c r="J96" s="62">
        <f>J97</f>
        <v>0</v>
      </c>
      <c r="L96" s="199" t="s">
        <v>123</v>
      </c>
      <c r="N96" s="21"/>
      <c r="O96" s="21"/>
      <c r="Q96" s="20"/>
    </row>
    <row r="97" spans="1:17" s="19" customFormat="1" ht="26.25" customHeight="1" hidden="1">
      <c r="A97" s="24"/>
      <c r="B97" s="60" t="s">
        <v>29</v>
      </c>
      <c r="C97" s="11">
        <v>308</v>
      </c>
      <c r="D97" s="72"/>
      <c r="E97" s="72"/>
      <c r="F97" s="61" t="s">
        <v>74</v>
      </c>
      <c r="G97" s="61" t="s">
        <v>58</v>
      </c>
      <c r="H97" s="61" t="s">
        <v>61</v>
      </c>
      <c r="I97" s="61" t="s">
        <v>30</v>
      </c>
      <c r="J97" s="62">
        <f>J98</f>
        <v>0</v>
      </c>
      <c r="L97" s="199"/>
      <c r="N97" s="21"/>
      <c r="O97" s="21"/>
      <c r="Q97" s="20"/>
    </row>
    <row r="98" spans="1:17" s="19" customFormat="1" ht="28.5" customHeight="1" hidden="1">
      <c r="A98" s="24"/>
      <c r="B98" s="60" t="s">
        <v>31</v>
      </c>
      <c r="C98" s="11">
        <v>308</v>
      </c>
      <c r="D98" s="72"/>
      <c r="E98" s="72"/>
      <c r="F98" s="61" t="s">
        <v>74</v>
      </c>
      <c r="G98" s="61" t="s">
        <v>58</v>
      </c>
      <c r="H98" s="61" t="s">
        <v>61</v>
      </c>
      <c r="I98" s="61" t="s">
        <v>32</v>
      </c>
      <c r="J98" s="62">
        <v>0</v>
      </c>
      <c r="L98" s="199"/>
      <c r="N98" s="21"/>
      <c r="O98" s="21"/>
      <c r="Q98" s="20"/>
    </row>
    <row r="99" spans="1:17" s="19" customFormat="1" ht="66.75" customHeight="1">
      <c r="A99" s="24"/>
      <c r="B99" s="43" t="s">
        <v>87</v>
      </c>
      <c r="C99" s="11">
        <v>308</v>
      </c>
      <c r="D99" s="44" t="s">
        <v>117</v>
      </c>
      <c r="E99" s="44" t="s">
        <v>140</v>
      </c>
      <c r="F99" s="46" t="s">
        <v>73</v>
      </c>
      <c r="G99" s="46" t="s">
        <v>58</v>
      </c>
      <c r="H99" s="46" t="s">
        <v>62</v>
      </c>
      <c r="I99" s="46"/>
      <c r="J99" s="87">
        <f>SUM(J100)</f>
        <v>145</v>
      </c>
      <c r="N99" s="21"/>
      <c r="O99" s="21"/>
      <c r="Q99" s="20"/>
    </row>
    <row r="100" spans="1:17" s="19" customFormat="1" ht="28.5" customHeight="1">
      <c r="A100" s="24"/>
      <c r="B100" s="43" t="s">
        <v>29</v>
      </c>
      <c r="C100" s="11">
        <v>308</v>
      </c>
      <c r="D100" s="44" t="s">
        <v>117</v>
      </c>
      <c r="E100" s="44" t="s">
        <v>140</v>
      </c>
      <c r="F100" s="46" t="s">
        <v>73</v>
      </c>
      <c r="G100" s="46" t="s">
        <v>58</v>
      </c>
      <c r="H100" s="46" t="s">
        <v>62</v>
      </c>
      <c r="I100" s="46" t="s">
        <v>30</v>
      </c>
      <c r="J100" s="87">
        <f>SUM(J101)</f>
        <v>145</v>
      </c>
      <c r="M100" s="2"/>
      <c r="N100" s="21"/>
      <c r="O100" s="21"/>
      <c r="Q100" s="20"/>
    </row>
    <row r="101" spans="1:17" s="19" customFormat="1" ht="28.5" customHeight="1">
      <c r="A101" s="24"/>
      <c r="B101" s="43" t="s">
        <v>31</v>
      </c>
      <c r="C101" s="11">
        <v>308</v>
      </c>
      <c r="D101" s="44" t="s">
        <v>117</v>
      </c>
      <c r="E101" s="44" t="s">
        <v>140</v>
      </c>
      <c r="F101" s="46" t="s">
        <v>73</v>
      </c>
      <c r="G101" s="46" t="s">
        <v>58</v>
      </c>
      <c r="H101" s="46" t="s">
        <v>62</v>
      </c>
      <c r="I101" s="46" t="s">
        <v>32</v>
      </c>
      <c r="J101" s="87">
        <v>145</v>
      </c>
      <c r="N101" s="21"/>
      <c r="O101" s="21"/>
      <c r="Q101" s="20"/>
    </row>
    <row r="102" spans="1:17" s="19" customFormat="1" ht="52.5" customHeight="1">
      <c r="A102" s="24"/>
      <c r="B102" s="43" t="s">
        <v>145</v>
      </c>
      <c r="C102" s="11">
        <v>308</v>
      </c>
      <c r="D102" s="44" t="s">
        <v>117</v>
      </c>
      <c r="E102" s="44" t="s">
        <v>140</v>
      </c>
      <c r="F102" s="46" t="s">
        <v>73</v>
      </c>
      <c r="G102" s="46" t="s">
        <v>58</v>
      </c>
      <c r="H102" s="46" t="s">
        <v>88</v>
      </c>
      <c r="I102" s="46"/>
      <c r="J102" s="87">
        <f>SUM(J103)</f>
        <v>291.6</v>
      </c>
      <c r="N102" s="21"/>
      <c r="O102" s="21"/>
      <c r="Q102" s="20"/>
    </row>
    <row r="103" spans="1:17" s="19" customFormat="1" ht="28.5" customHeight="1">
      <c r="A103" s="24"/>
      <c r="B103" s="43" t="s">
        <v>29</v>
      </c>
      <c r="C103" s="11">
        <v>308</v>
      </c>
      <c r="D103" s="44" t="s">
        <v>117</v>
      </c>
      <c r="E103" s="44" t="s">
        <v>140</v>
      </c>
      <c r="F103" s="46" t="s">
        <v>73</v>
      </c>
      <c r="G103" s="46" t="s">
        <v>58</v>
      </c>
      <c r="H103" s="46" t="s">
        <v>88</v>
      </c>
      <c r="I103" s="46" t="s">
        <v>30</v>
      </c>
      <c r="J103" s="87">
        <f>J104</f>
        <v>291.6</v>
      </c>
      <c r="N103" s="21"/>
      <c r="O103" s="21"/>
      <c r="Q103" s="20"/>
    </row>
    <row r="104" spans="1:17" s="19" customFormat="1" ht="30.75" customHeight="1">
      <c r="A104" s="24"/>
      <c r="B104" s="43" t="s">
        <v>31</v>
      </c>
      <c r="C104" s="11">
        <v>308</v>
      </c>
      <c r="D104" s="44" t="s">
        <v>117</v>
      </c>
      <c r="E104" s="44" t="s">
        <v>140</v>
      </c>
      <c r="F104" s="46" t="s">
        <v>73</v>
      </c>
      <c r="G104" s="46" t="s">
        <v>58</v>
      </c>
      <c r="H104" s="46" t="s">
        <v>88</v>
      </c>
      <c r="I104" s="46" t="s">
        <v>32</v>
      </c>
      <c r="J104" s="87">
        <v>291.6</v>
      </c>
      <c r="N104" s="21"/>
      <c r="O104" s="21"/>
      <c r="Q104" s="20"/>
    </row>
    <row r="105" spans="1:17" s="19" customFormat="1" ht="72" customHeight="1" hidden="1">
      <c r="A105" s="24"/>
      <c r="B105" s="43" t="s">
        <v>143</v>
      </c>
      <c r="C105" s="46" t="s">
        <v>74</v>
      </c>
      <c r="D105" s="46" t="s">
        <v>58</v>
      </c>
      <c r="E105" s="46" t="s">
        <v>144</v>
      </c>
      <c r="F105" s="46" t="s">
        <v>73</v>
      </c>
      <c r="G105" s="46" t="s">
        <v>58</v>
      </c>
      <c r="H105" s="46" t="s">
        <v>144</v>
      </c>
      <c r="I105" s="46"/>
      <c r="J105" s="53"/>
      <c r="N105" s="21"/>
      <c r="O105" s="21"/>
      <c r="Q105" s="20"/>
    </row>
    <row r="106" spans="1:17" s="19" customFormat="1" ht="25.5" customHeight="1" hidden="1">
      <c r="A106" s="24"/>
      <c r="B106" s="43" t="s">
        <v>29</v>
      </c>
      <c r="C106" s="46" t="s">
        <v>74</v>
      </c>
      <c r="D106" s="46" t="s">
        <v>58</v>
      </c>
      <c r="E106" s="46" t="s">
        <v>144</v>
      </c>
      <c r="F106" s="46" t="s">
        <v>73</v>
      </c>
      <c r="G106" s="46" t="s">
        <v>58</v>
      </c>
      <c r="H106" s="46" t="s">
        <v>144</v>
      </c>
      <c r="I106" s="46" t="s">
        <v>30</v>
      </c>
      <c r="J106" s="53"/>
      <c r="N106" s="21"/>
      <c r="O106" s="21"/>
      <c r="Q106" s="20"/>
    </row>
    <row r="107" spans="1:17" s="19" customFormat="1" ht="25.5" customHeight="1" hidden="1">
      <c r="A107" s="24"/>
      <c r="B107" s="43" t="s">
        <v>31</v>
      </c>
      <c r="C107" s="46" t="s">
        <v>74</v>
      </c>
      <c r="D107" s="46" t="s">
        <v>58</v>
      </c>
      <c r="E107" s="46" t="s">
        <v>144</v>
      </c>
      <c r="F107" s="46" t="s">
        <v>73</v>
      </c>
      <c r="G107" s="46" t="s">
        <v>58</v>
      </c>
      <c r="H107" s="46" t="s">
        <v>144</v>
      </c>
      <c r="I107" s="46" t="s">
        <v>32</v>
      </c>
      <c r="J107" s="53"/>
      <c r="N107" s="21"/>
      <c r="O107" s="21"/>
      <c r="Q107" s="20"/>
    </row>
    <row r="108" spans="1:17" s="19" customFormat="1" ht="12.75" customHeight="1">
      <c r="A108" s="24"/>
      <c r="B108" s="81" t="s">
        <v>159</v>
      </c>
      <c r="C108" s="69">
        <v>308</v>
      </c>
      <c r="D108" s="40" t="s">
        <v>138</v>
      </c>
      <c r="E108" s="40"/>
      <c r="F108" s="55"/>
      <c r="G108" s="55"/>
      <c r="H108" s="55"/>
      <c r="I108" s="55"/>
      <c r="J108" s="88">
        <f>J110</f>
        <v>94.9</v>
      </c>
      <c r="N108" s="21"/>
      <c r="O108" s="21"/>
      <c r="Q108" s="20"/>
    </row>
    <row r="109" spans="1:17" s="19" customFormat="1" ht="12.75" customHeight="1">
      <c r="A109" s="24"/>
      <c r="B109" s="82" t="s">
        <v>164</v>
      </c>
      <c r="C109" s="11">
        <v>308</v>
      </c>
      <c r="D109" s="44" t="s">
        <v>138</v>
      </c>
      <c r="E109" s="44" t="s">
        <v>139</v>
      </c>
      <c r="F109" s="46"/>
      <c r="G109" s="46"/>
      <c r="H109" s="46"/>
      <c r="I109" s="46"/>
      <c r="J109" s="87">
        <f>J110</f>
        <v>94.9</v>
      </c>
      <c r="N109" s="21"/>
      <c r="O109" s="21"/>
      <c r="Q109" s="20"/>
    </row>
    <row r="110" spans="1:17" s="8" customFormat="1" ht="12.75">
      <c r="A110" s="10"/>
      <c r="B110" s="43" t="s">
        <v>4</v>
      </c>
      <c r="C110" s="11">
        <v>308</v>
      </c>
      <c r="D110" s="44" t="s">
        <v>138</v>
      </c>
      <c r="E110" s="44" t="s">
        <v>139</v>
      </c>
      <c r="F110" s="46" t="s">
        <v>74</v>
      </c>
      <c r="G110" s="46" t="s">
        <v>58</v>
      </c>
      <c r="H110" s="46" t="s">
        <v>59</v>
      </c>
      <c r="I110" s="46"/>
      <c r="J110" s="87">
        <f>J111+J114+J117+J120+J123</f>
        <v>94.9</v>
      </c>
      <c r="N110" s="9"/>
      <c r="O110" s="9"/>
      <c r="Q110" s="12"/>
    </row>
    <row r="111" spans="1:17" s="8" customFormat="1" ht="25.5" hidden="1">
      <c r="A111" s="10"/>
      <c r="B111" s="60" t="s">
        <v>119</v>
      </c>
      <c r="C111" s="11">
        <v>308</v>
      </c>
      <c r="D111" s="72"/>
      <c r="E111" s="72"/>
      <c r="F111" s="66" t="s">
        <v>117</v>
      </c>
      <c r="G111" s="66" t="s">
        <v>58</v>
      </c>
      <c r="H111" s="65" t="s">
        <v>118</v>
      </c>
      <c r="I111" s="65"/>
      <c r="J111" s="115">
        <f>J112</f>
        <v>0</v>
      </c>
      <c r="L111" s="198" t="s">
        <v>121</v>
      </c>
      <c r="N111" s="9"/>
      <c r="O111" s="9"/>
      <c r="Q111" s="12"/>
    </row>
    <row r="112" spans="1:17" s="8" customFormat="1" ht="12.75" hidden="1">
      <c r="A112" s="10"/>
      <c r="B112" s="63" t="s">
        <v>109</v>
      </c>
      <c r="C112" s="11">
        <v>308</v>
      </c>
      <c r="D112" s="73"/>
      <c r="E112" s="73"/>
      <c r="F112" s="64" t="s">
        <v>77</v>
      </c>
      <c r="G112" s="64" t="s">
        <v>58</v>
      </c>
      <c r="H112" s="64" t="s">
        <v>118</v>
      </c>
      <c r="I112" s="64" t="s">
        <v>110</v>
      </c>
      <c r="J112" s="115">
        <f>J113</f>
        <v>0</v>
      </c>
      <c r="L112" s="198"/>
      <c r="N112" s="9"/>
      <c r="O112" s="9"/>
      <c r="Q112" s="12"/>
    </row>
    <row r="113" spans="1:17" s="8" customFormat="1" ht="12.75" hidden="1">
      <c r="A113" s="10"/>
      <c r="B113" s="63" t="s">
        <v>111</v>
      </c>
      <c r="C113" s="11">
        <v>308</v>
      </c>
      <c r="D113" s="73"/>
      <c r="E113" s="73"/>
      <c r="F113" s="64" t="s">
        <v>77</v>
      </c>
      <c r="G113" s="64" t="s">
        <v>58</v>
      </c>
      <c r="H113" s="64" t="s">
        <v>118</v>
      </c>
      <c r="I113" s="64" t="s">
        <v>112</v>
      </c>
      <c r="J113" s="115"/>
      <c r="L113" s="198"/>
      <c r="N113" s="9"/>
      <c r="O113" s="9"/>
      <c r="Q113" s="12"/>
    </row>
    <row r="114" spans="1:17" s="8" customFormat="1" ht="25.5" hidden="1">
      <c r="A114" s="10"/>
      <c r="B114" s="67" t="s">
        <v>119</v>
      </c>
      <c r="C114" s="11">
        <v>308</v>
      </c>
      <c r="D114" s="74"/>
      <c r="E114" s="74"/>
      <c r="F114" s="61" t="s">
        <v>117</v>
      </c>
      <c r="G114" s="61" t="s">
        <v>58</v>
      </c>
      <c r="H114" s="61" t="s">
        <v>120</v>
      </c>
      <c r="I114" s="61"/>
      <c r="J114" s="115">
        <f>J115</f>
        <v>0</v>
      </c>
      <c r="L114" s="198"/>
      <c r="N114" s="9"/>
      <c r="O114" s="9"/>
      <c r="Q114" s="12"/>
    </row>
    <row r="115" spans="1:17" s="8" customFormat="1" ht="12.75" hidden="1">
      <c r="A115" s="10"/>
      <c r="B115" s="63" t="s">
        <v>109</v>
      </c>
      <c r="C115" s="11">
        <v>308</v>
      </c>
      <c r="D115" s="73"/>
      <c r="E115" s="73"/>
      <c r="F115" s="64" t="s">
        <v>77</v>
      </c>
      <c r="G115" s="64" t="s">
        <v>58</v>
      </c>
      <c r="H115" s="64" t="s">
        <v>120</v>
      </c>
      <c r="I115" s="64" t="s">
        <v>110</v>
      </c>
      <c r="J115" s="115">
        <f>J116</f>
        <v>0</v>
      </c>
      <c r="L115" s="198"/>
      <c r="N115" s="9"/>
      <c r="O115" s="9"/>
      <c r="Q115" s="12"/>
    </row>
    <row r="116" spans="1:17" s="8" customFormat="1" ht="12.75" hidden="1">
      <c r="A116" s="10"/>
      <c r="B116" s="63" t="s">
        <v>111</v>
      </c>
      <c r="C116" s="11">
        <v>308</v>
      </c>
      <c r="D116" s="73"/>
      <c r="E116" s="73"/>
      <c r="F116" s="64" t="s">
        <v>77</v>
      </c>
      <c r="G116" s="64" t="s">
        <v>58</v>
      </c>
      <c r="H116" s="64" t="s">
        <v>120</v>
      </c>
      <c r="I116" s="64" t="s">
        <v>112</v>
      </c>
      <c r="J116" s="115"/>
      <c r="L116" s="198"/>
      <c r="N116" s="9"/>
      <c r="O116" s="9"/>
      <c r="Q116" s="12"/>
    </row>
    <row r="117" spans="1:17" s="8" customFormat="1" ht="12.75">
      <c r="A117" s="10"/>
      <c r="B117" s="43" t="s">
        <v>98</v>
      </c>
      <c r="C117" s="11">
        <v>308</v>
      </c>
      <c r="D117" s="44" t="s">
        <v>138</v>
      </c>
      <c r="E117" s="44" t="s">
        <v>139</v>
      </c>
      <c r="F117" s="59" t="s">
        <v>74</v>
      </c>
      <c r="G117" s="59" t="s">
        <v>58</v>
      </c>
      <c r="H117" s="48" t="s">
        <v>91</v>
      </c>
      <c r="I117" s="48"/>
      <c r="J117" s="87">
        <f>J119</f>
        <v>94.9</v>
      </c>
      <c r="N117" s="9"/>
      <c r="O117" s="9"/>
      <c r="Q117" s="12"/>
    </row>
    <row r="118" spans="1:17" s="8" customFormat="1" ht="25.5">
      <c r="A118" s="10"/>
      <c r="B118" s="43" t="s">
        <v>29</v>
      </c>
      <c r="C118" s="11">
        <v>308</v>
      </c>
      <c r="D118" s="44" t="s">
        <v>138</v>
      </c>
      <c r="E118" s="44" t="s">
        <v>139</v>
      </c>
      <c r="F118" s="46" t="s">
        <v>74</v>
      </c>
      <c r="G118" s="46" t="s">
        <v>58</v>
      </c>
      <c r="H118" s="46" t="s">
        <v>91</v>
      </c>
      <c r="I118" s="46" t="s">
        <v>30</v>
      </c>
      <c r="J118" s="87">
        <f>SUM(J119)</f>
        <v>94.9</v>
      </c>
      <c r="N118" s="9"/>
      <c r="O118" s="9"/>
      <c r="Q118" s="12"/>
    </row>
    <row r="119" spans="1:17" s="8" customFormat="1" ht="25.5">
      <c r="A119" s="10"/>
      <c r="B119" s="43" t="s">
        <v>31</v>
      </c>
      <c r="C119" s="11">
        <v>308</v>
      </c>
      <c r="D119" s="44" t="s">
        <v>138</v>
      </c>
      <c r="E119" s="44" t="s">
        <v>139</v>
      </c>
      <c r="F119" s="46" t="s">
        <v>74</v>
      </c>
      <c r="G119" s="46" t="s">
        <v>58</v>
      </c>
      <c r="H119" s="46" t="s">
        <v>91</v>
      </c>
      <c r="I119" s="46" t="s">
        <v>32</v>
      </c>
      <c r="J119" s="87">
        <v>94.9</v>
      </c>
      <c r="N119" s="9"/>
      <c r="O119" s="9"/>
      <c r="Q119" s="12"/>
    </row>
    <row r="120" spans="1:17" s="8" customFormat="1" ht="12.75" hidden="1">
      <c r="A120" s="10"/>
      <c r="B120" s="43" t="s">
        <v>92</v>
      </c>
      <c r="C120" s="11">
        <v>308</v>
      </c>
      <c r="D120" s="44"/>
      <c r="E120" s="44"/>
      <c r="F120" s="46" t="s">
        <v>75</v>
      </c>
      <c r="G120" s="46" t="s">
        <v>58</v>
      </c>
      <c r="H120" s="46" t="s">
        <v>93</v>
      </c>
      <c r="I120" s="46"/>
      <c r="J120" s="53">
        <f>J121</f>
        <v>0</v>
      </c>
      <c r="N120" s="9"/>
      <c r="O120" s="9"/>
      <c r="Q120" s="12"/>
    </row>
    <row r="121" spans="1:17" s="8" customFormat="1" ht="25.5" hidden="1">
      <c r="A121" s="10"/>
      <c r="B121" s="43" t="s">
        <v>29</v>
      </c>
      <c r="C121" s="11">
        <v>308</v>
      </c>
      <c r="D121" s="44"/>
      <c r="E121" s="44"/>
      <c r="F121" s="46" t="s">
        <v>75</v>
      </c>
      <c r="G121" s="46" t="s">
        <v>58</v>
      </c>
      <c r="H121" s="46" t="s">
        <v>93</v>
      </c>
      <c r="I121" s="46" t="s">
        <v>30</v>
      </c>
      <c r="J121" s="53">
        <f>J122</f>
        <v>0</v>
      </c>
      <c r="N121" s="9"/>
      <c r="O121" s="9"/>
      <c r="Q121" s="12"/>
    </row>
    <row r="122" spans="1:17" s="8" customFormat="1" ht="25.5" hidden="1">
      <c r="A122" s="10"/>
      <c r="B122" s="43" t="s">
        <v>31</v>
      </c>
      <c r="C122" s="11">
        <v>308</v>
      </c>
      <c r="D122" s="44"/>
      <c r="E122" s="44"/>
      <c r="F122" s="46" t="s">
        <v>75</v>
      </c>
      <c r="G122" s="46" t="s">
        <v>58</v>
      </c>
      <c r="H122" s="46" t="s">
        <v>93</v>
      </c>
      <c r="I122" s="46" t="s">
        <v>32</v>
      </c>
      <c r="J122" s="53">
        <v>0</v>
      </c>
      <c r="N122" s="9"/>
      <c r="O122" s="9"/>
      <c r="Q122" s="12"/>
    </row>
    <row r="123" spans="1:17" s="8" customFormat="1" ht="12.75" hidden="1">
      <c r="A123" s="10"/>
      <c r="B123" s="43" t="s">
        <v>94</v>
      </c>
      <c r="C123" s="11">
        <v>308</v>
      </c>
      <c r="D123" s="44"/>
      <c r="E123" s="44"/>
      <c r="F123" s="59" t="s">
        <v>75</v>
      </c>
      <c r="G123" s="59" t="s">
        <v>58</v>
      </c>
      <c r="H123" s="48" t="s">
        <v>95</v>
      </c>
      <c r="I123" s="48"/>
      <c r="J123" s="53">
        <f>SUM(J126+J124)</f>
        <v>0</v>
      </c>
      <c r="N123" s="9"/>
      <c r="O123" s="9"/>
      <c r="Q123" s="12"/>
    </row>
    <row r="124" spans="1:17" s="8" customFormat="1" ht="25.5" hidden="1">
      <c r="A124" s="10"/>
      <c r="B124" s="43" t="s">
        <v>29</v>
      </c>
      <c r="C124" s="11">
        <v>308</v>
      </c>
      <c r="D124" s="44"/>
      <c r="E124" s="44"/>
      <c r="F124" s="59" t="s">
        <v>75</v>
      </c>
      <c r="G124" s="59" t="s">
        <v>58</v>
      </c>
      <c r="H124" s="48" t="s">
        <v>95</v>
      </c>
      <c r="I124" s="48" t="s">
        <v>30</v>
      </c>
      <c r="J124" s="53">
        <f>J125</f>
        <v>0</v>
      </c>
      <c r="N124" s="9"/>
      <c r="O124" s="9"/>
      <c r="Q124" s="12"/>
    </row>
    <row r="125" spans="1:17" s="8" customFormat="1" ht="25.5" hidden="1">
      <c r="A125" s="10"/>
      <c r="B125" s="43" t="s">
        <v>31</v>
      </c>
      <c r="C125" s="11">
        <v>308</v>
      </c>
      <c r="D125" s="44"/>
      <c r="E125" s="44"/>
      <c r="F125" s="59" t="s">
        <v>75</v>
      </c>
      <c r="G125" s="59" t="s">
        <v>58</v>
      </c>
      <c r="H125" s="48" t="s">
        <v>95</v>
      </c>
      <c r="I125" s="48" t="s">
        <v>32</v>
      </c>
      <c r="J125" s="53">
        <v>0</v>
      </c>
      <c r="N125" s="9"/>
      <c r="O125" s="9"/>
      <c r="Q125" s="12"/>
    </row>
    <row r="126" spans="1:17" s="8" customFormat="1" ht="12.75" hidden="1">
      <c r="A126" s="10"/>
      <c r="B126" s="43" t="s">
        <v>39</v>
      </c>
      <c r="C126" s="11">
        <v>308</v>
      </c>
      <c r="D126" s="44"/>
      <c r="E126" s="44"/>
      <c r="F126" s="59" t="s">
        <v>75</v>
      </c>
      <c r="G126" s="59" t="s">
        <v>58</v>
      </c>
      <c r="H126" s="48" t="s">
        <v>95</v>
      </c>
      <c r="I126" s="48" t="s">
        <v>40</v>
      </c>
      <c r="J126" s="53">
        <f>J127</f>
        <v>0</v>
      </c>
      <c r="N126" s="9"/>
      <c r="O126" s="9"/>
      <c r="Q126" s="12"/>
    </row>
    <row r="127" spans="1:17" s="8" customFormat="1" ht="38.25" hidden="1">
      <c r="A127" s="10"/>
      <c r="B127" s="43" t="s">
        <v>96</v>
      </c>
      <c r="C127" s="11">
        <v>308</v>
      </c>
      <c r="D127" s="44"/>
      <c r="E127" s="44"/>
      <c r="F127" s="46" t="s">
        <v>75</v>
      </c>
      <c r="G127" s="46" t="s">
        <v>58</v>
      </c>
      <c r="H127" s="46" t="s">
        <v>95</v>
      </c>
      <c r="I127" s="46" t="s">
        <v>97</v>
      </c>
      <c r="J127" s="53">
        <v>0</v>
      </c>
      <c r="N127" s="9"/>
      <c r="O127" s="9"/>
      <c r="Q127" s="12"/>
    </row>
    <row r="128" spans="1:17" s="8" customFormat="1" ht="15" customHeight="1">
      <c r="A128" s="10"/>
      <c r="B128" s="79" t="s">
        <v>160</v>
      </c>
      <c r="C128" s="69">
        <v>308</v>
      </c>
      <c r="D128" s="40" t="s">
        <v>137</v>
      </c>
      <c r="E128" s="40"/>
      <c r="F128" s="55"/>
      <c r="G128" s="55"/>
      <c r="H128" s="55"/>
      <c r="I128" s="55"/>
      <c r="J128" s="88">
        <f>J129</f>
        <v>2083.7</v>
      </c>
      <c r="N128" s="9"/>
      <c r="O128" s="9"/>
      <c r="Q128" s="12"/>
    </row>
    <row r="129" spans="1:17" s="8" customFormat="1" ht="15.75" customHeight="1">
      <c r="A129" s="10"/>
      <c r="B129" s="78" t="s">
        <v>161</v>
      </c>
      <c r="C129" s="11">
        <v>308</v>
      </c>
      <c r="D129" s="44" t="s">
        <v>137</v>
      </c>
      <c r="E129" s="44" t="s">
        <v>126</v>
      </c>
      <c r="F129" s="46"/>
      <c r="G129" s="46"/>
      <c r="H129" s="46"/>
      <c r="I129" s="46"/>
      <c r="J129" s="87">
        <f>J130</f>
        <v>2083.7</v>
      </c>
      <c r="N129" s="9"/>
      <c r="O129" s="9"/>
      <c r="Q129" s="12"/>
    </row>
    <row r="130" spans="1:17" s="8" customFormat="1" ht="15" customHeight="1">
      <c r="A130" s="10"/>
      <c r="B130" s="43" t="s">
        <v>26</v>
      </c>
      <c r="C130" s="11">
        <v>308</v>
      </c>
      <c r="D130" s="44" t="s">
        <v>137</v>
      </c>
      <c r="E130" s="44" t="s">
        <v>126</v>
      </c>
      <c r="F130" s="46" t="s">
        <v>75</v>
      </c>
      <c r="G130" s="46" t="s">
        <v>58</v>
      </c>
      <c r="H130" s="46" t="s">
        <v>59</v>
      </c>
      <c r="I130" s="52"/>
      <c r="J130" s="87">
        <f>J131+J140+J134+J137+J143</f>
        <v>2083.7</v>
      </c>
      <c r="N130" s="9"/>
      <c r="O130" s="9"/>
      <c r="Q130" s="12"/>
    </row>
    <row r="131" spans="1:17" s="8" customFormat="1" ht="25.5" hidden="1">
      <c r="A131" s="10"/>
      <c r="B131" s="43" t="s">
        <v>47</v>
      </c>
      <c r="C131" s="11">
        <v>308</v>
      </c>
      <c r="D131" s="44"/>
      <c r="E131" s="44"/>
      <c r="F131" s="46" t="s">
        <v>77</v>
      </c>
      <c r="G131" s="46" t="s">
        <v>58</v>
      </c>
      <c r="H131" s="46" t="s">
        <v>9</v>
      </c>
      <c r="I131" s="46"/>
      <c r="J131" s="87">
        <f>J132</f>
        <v>0</v>
      </c>
      <c r="N131" s="9"/>
      <c r="O131" s="9"/>
      <c r="Q131" s="12"/>
    </row>
    <row r="132" spans="1:17" s="8" customFormat="1" ht="25.5" hidden="1">
      <c r="A132" s="10"/>
      <c r="B132" s="43" t="s">
        <v>12</v>
      </c>
      <c r="C132" s="11">
        <v>308</v>
      </c>
      <c r="D132" s="44"/>
      <c r="E132" s="44"/>
      <c r="F132" s="46" t="s">
        <v>77</v>
      </c>
      <c r="G132" s="46" t="s">
        <v>58</v>
      </c>
      <c r="H132" s="46" t="s">
        <v>9</v>
      </c>
      <c r="I132" s="46" t="s">
        <v>76</v>
      </c>
      <c r="J132" s="87">
        <f>J133</f>
        <v>0</v>
      </c>
      <c r="N132" s="9"/>
      <c r="O132" s="9"/>
      <c r="Q132" s="12"/>
    </row>
    <row r="133" spans="1:17" s="8" customFormat="1" ht="12.75" hidden="1">
      <c r="A133" s="10"/>
      <c r="B133" s="43" t="s">
        <v>13</v>
      </c>
      <c r="C133" s="11">
        <v>308</v>
      </c>
      <c r="D133" s="44"/>
      <c r="E133" s="44"/>
      <c r="F133" s="46" t="s">
        <v>77</v>
      </c>
      <c r="G133" s="46" t="s">
        <v>58</v>
      </c>
      <c r="H133" s="46" t="s">
        <v>9</v>
      </c>
      <c r="I133" s="46" t="s">
        <v>14</v>
      </c>
      <c r="J133" s="87">
        <v>0</v>
      </c>
      <c r="N133" s="9"/>
      <c r="O133" s="9"/>
      <c r="Q133" s="12"/>
    </row>
    <row r="134" spans="1:17" s="8" customFormat="1" ht="27" customHeight="1" hidden="1">
      <c r="A134" s="10"/>
      <c r="B134" s="43" t="s">
        <v>28</v>
      </c>
      <c r="C134" s="11">
        <v>308</v>
      </c>
      <c r="D134" s="44"/>
      <c r="E134" s="44"/>
      <c r="F134" s="46" t="s">
        <v>77</v>
      </c>
      <c r="G134" s="46" t="s">
        <v>58</v>
      </c>
      <c r="H134" s="46" t="s">
        <v>99</v>
      </c>
      <c r="I134" s="46"/>
      <c r="J134" s="87">
        <f>J135</f>
        <v>0</v>
      </c>
      <c r="N134" s="9"/>
      <c r="O134" s="9"/>
      <c r="Q134" s="12"/>
    </row>
    <row r="135" spans="1:17" s="8" customFormat="1" ht="25.5" hidden="1">
      <c r="A135" s="10"/>
      <c r="B135" s="43" t="s">
        <v>12</v>
      </c>
      <c r="C135" s="11">
        <v>308</v>
      </c>
      <c r="D135" s="44"/>
      <c r="E135" s="44"/>
      <c r="F135" s="46" t="s">
        <v>77</v>
      </c>
      <c r="G135" s="59" t="s">
        <v>58</v>
      </c>
      <c r="H135" s="48" t="s">
        <v>99</v>
      </c>
      <c r="I135" s="48">
        <v>600</v>
      </c>
      <c r="J135" s="87">
        <f>J136</f>
        <v>0</v>
      </c>
      <c r="N135" s="9"/>
      <c r="O135" s="9"/>
      <c r="Q135" s="12"/>
    </row>
    <row r="136" spans="1:17" s="8" customFormat="1" ht="12.75" hidden="1">
      <c r="A136" s="10"/>
      <c r="B136" s="43" t="s">
        <v>13</v>
      </c>
      <c r="C136" s="11">
        <v>308</v>
      </c>
      <c r="D136" s="44"/>
      <c r="E136" s="44"/>
      <c r="F136" s="46" t="s">
        <v>77</v>
      </c>
      <c r="G136" s="59" t="s">
        <v>58</v>
      </c>
      <c r="H136" s="48" t="s">
        <v>99</v>
      </c>
      <c r="I136" s="48" t="s">
        <v>14</v>
      </c>
      <c r="J136" s="87">
        <v>0</v>
      </c>
      <c r="N136" s="9"/>
      <c r="O136" s="9"/>
      <c r="Q136" s="12"/>
    </row>
    <row r="137" spans="1:17" s="8" customFormat="1" ht="12.75" hidden="1">
      <c r="A137" s="10"/>
      <c r="B137" s="43" t="s">
        <v>100</v>
      </c>
      <c r="C137" s="11">
        <v>308</v>
      </c>
      <c r="D137" s="44"/>
      <c r="E137" s="44"/>
      <c r="F137" s="46" t="s">
        <v>77</v>
      </c>
      <c r="G137" s="46" t="s">
        <v>58</v>
      </c>
      <c r="H137" s="46" t="s">
        <v>6</v>
      </c>
      <c r="I137" s="46"/>
      <c r="J137" s="87">
        <f>SUM(J138)</f>
        <v>0</v>
      </c>
      <c r="N137" s="9"/>
      <c r="O137" s="9"/>
      <c r="Q137" s="12"/>
    </row>
    <row r="138" spans="1:17" s="8" customFormat="1" ht="25.5" hidden="1">
      <c r="A138" s="10"/>
      <c r="B138" s="43" t="s">
        <v>12</v>
      </c>
      <c r="C138" s="11">
        <v>308</v>
      </c>
      <c r="D138" s="44"/>
      <c r="E138" s="44"/>
      <c r="F138" s="46" t="s">
        <v>77</v>
      </c>
      <c r="G138" s="46" t="s">
        <v>58</v>
      </c>
      <c r="H138" s="46" t="s">
        <v>6</v>
      </c>
      <c r="I138" s="46" t="s">
        <v>76</v>
      </c>
      <c r="J138" s="87">
        <f>SUM(J139)</f>
        <v>0</v>
      </c>
      <c r="N138" s="9"/>
      <c r="O138" s="9"/>
      <c r="Q138" s="12"/>
    </row>
    <row r="139" spans="1:17" s="8" customFormat="1" ht="12.75" hidden="1">
      <c r="A139" s="10"/>
      <c r="B139" s="43" t="s">
        <v>13</v>
      </c>
      <c r="C139" s="11">
        <v>308</v>
      </c>
      <c r="D139" s="44"/>
      <c r="E139" s="44"/>
      <c r="F139" s="46" t="s">
        <v>77</v>
      </c>
      <c r="G139" s="46" t="s">
        <v>58</v>
      </c>
      <c r="H139" s="46" t="s">
        <v>6</v>
      </c>
      <c r="I139" s="46" t="s">
        <v>14</v>
      </c>
      <c r="J139" s="87">
        <v>0</v>
      </c>
      <c r="N139" s="9"/>
      <c r="O139" s="9"/>
      <c r="Q139" s="12"/>
    </row>
    <row r="140" spans="1:17" s="8" customFormat="1" ht="25.5" hidden="1">
      <c r="A140" s="10"/>
      <c r="B140" s="43" t="s">
        <v>101</v>
      </c>
      <c r="C140" s="11">
        <v>308</v>
      </c>
      <c r="D140" s="44"/>
      <c r="E140" s="44"/>
      <c r="F140" s="46" t="s">
        <v>77</v>
      </c>
      <c r="G140" s="46" t="s">
        <v>58</v>
      </c>
      <c r="H140" s="46" t="s">
        <v>102</v>
      </c>
      <c r="I140" s="46"/>
      <c r="J140" s="87">
        <f>J141</f>
        <v>0</v>
      </c>
      <c r="N140" s="9"/>
      <c r="O140" s="9"/>
      <c r="Q140" s="12"/>
    </row>
    <row r="141" spans="1:17" s="8" customFormat="1" ht="25.5" hidden="1">
      <c r="A141" s="10"/>
      <c r="B141" s="43" t="s">
        <v>12</v>
      </c>
      <c r="C141" s="11">
        <v>308</v>
      </c>
      <c r="D141" s="44"/>
      <c r="E141" s="44"/>
      <c r="F141" s="46" t="s">
        <v>77</v>
      </c>
      <c r="G141" s="46" t="s">
        <v>58</v>
      </c>
      <c r="H141" s="46" t="s">
        <v>102</v>
      </c>
      <c r="I141" s="46" t="s">
        <v>76</v>
      </c>
      <c r="J141" s="87">
        <f>J142</f>
        <v>0</v>
      </c>
      <c r="N141" s="9"/>
      <c r="O141" s="9"/>
      <c r="Q141" s="12"/>
    </row>
    <row r="142" spans="1:17" s="8" customFormat="1" ht="12.75" hidden="1">
      <c r="A142" s="10"/>
      <c r="B142" s="43" t="s">
        <v>13</v>
      </c>
      <c r="C142" s="11">
        <v>308</v>
      </c>
      <c r="D142" s="44"/>
      <c r="E142" s="44"/>
      <c r="F142" s="46" t="s">
        <v>77</v>
      </c>
      <c r="G142" s="46" t="s">
        <v>58</v>
      </c>
      <c r="H142" s="46" t="s">
        <v>102</v>
      </c>
      <c r="I142" s="46" t="s">
        <v>14</v>
      </c>
      <c r="J142" s="87">
        <v>0</v>
      </c>
      <c r="N142" s="9"/>
      <c r="O142" s="9"/>
      <c r="Q142" s="12"/>
    </row>
    <row r="143" spans="1:17" s="8" customFormat="1" ht="51">
      <c r="A143" s="10"/>
      <c r="B143" s="43" t="s">
        <v>107</v>
      </c>
      <c r="C143" s="11">
        <v>308</v>
      </c>
      <c r="D143" s="44" t="s">
        <v>137</v>
      </c>
      <c r="E143" s="44" t="s">
        <v>126</v>
      </c>
      <c r="F143" s="46" t="s">
        <v>75</v>
      </c>
      <c r="G143" s="46" t="s">
        <v>58</v>
      </c>
      <c r="H143" s="46" t="s">
        <v>108</v>
      </c>
      <c r="I143" s="46"/>
      <c r="J143" s="87">
        <f>J144</f>
        <v>2083.7</v>
      </c>
      <c r="N143" s="9"/>
      <c r="O143" s="9"/>
      <c r="Q143" s="12"/>
    </row>
    <row r="144" spans="1:17" s="8" customFormat="1" ht="15" customHeight="1">
      <c r="A144" s="10"/>
      <c r="B144" s="56" t="s">
        <v>109</v>
      </c>
      <c r="C144" s="11">
        <v>308</v>
      </c>
      <c r="D144" s="44" t="s">
        <v>137</v>
      </c>
      <c r="E144" s="44" t="s">
        <v>126</v>
      </c>
      <c r="F144" s="57" t="s">
        <v>75</v>
      </c>
      <c r="G144" s="57" t="s">
        <v>58</v>
      </c>
      <c r="H144" s="57" t="s">
        <v>108</v>
      </c>
      <c r="I144" s="57" t="s">
        <v>110</v>
      </c>
      <c r="J144" s="116">
        <f>J145</f>
        <v>2083.7</v>
      </c>
      <c r="N144" s="9"/>
      <c r="O144" s="9"/>
      <c r="Q144" s="12"/>
    </row>
    <row r="145" spans="1:17" s="8" customFormat="1" ht="15" customHeight="1">
      <c r="A145" s="10"/>
      <c r="B145" s="56" t="s">
        <v>111</v>
      </c>
      <c r="C145" s="11">
        <v>308</v>
      </c>
      <c r="D145" s="44" t="s">
        <v>137</v>
      </c>
      <c r="E145" s="44" t="s">
        <v>126</v>
      </c>
      <c r="F145" s="57" t="s">
        <v>75</v>
      </c>
      <c r="G145" s="57" t="s">
        <v>58</v>
      </c>
      <c r="H145" s="57" t="s">
        <v>108</v>
      </c>
      <c r="I145" s="57" t="s">
        <v>112</v>
      </c>
      <c r="J145" s="116">
        <v>2083.7</v>
      </c>
      <c r="N145" s="9"/>
      <c r="O145" s="9"/>
      <c r="Q145" s="12"/>
    </row>
    <row r="146" spans="1:17" s="95" customFormat="1" ht="14.25" customHeight="1">
      <c r="A146" s="117"/>
      <c r="B146" s="118" t="s">
        <v>162</v>
      </c>
      <c r="C146" s="91">
        <v>308</v>
      </c>
      <c r="D146" s="92" t="s">
        <v>136</v>
      </c>
      <c r="E146" s="92"/>
      <c r="F146" s="119"/>
      <c r="G146" s="119"/>
      <c r="H146" s="119"/>
      <c r="I146" s="119"/>
      <c r="J146" s="120">
        <f>J147</f>
        <v>9.1</v>
      </c>
      <c r="N146" s="96"/>
      <c r="O146" s="96"/>
      <c r="Q146" s="97"/>
    </row>
    <row r="147" spans="1:17" s="95" customFormat="1" ht="15.75" customHeight="1">
      <c r="A147" s="117"/>
      <c r="B147" s="121" t="s">
        <v>163</v>
      </c>
      <c r="C147" s="100">
        <v>308</v>
      </c>
      <c r="D147" s="122" t="s">
        <v>136</v>
      </c>
      <c r="E147" s="122" t="s">
        <v>126</v>
      </c>
      <c r="F147" s="102"/>
      <c r="G147" s="102"/>
      <c r="H147" s="102"/>
      <c r="I147" s="102"/>
      <c r="J147" s="103">
        <f>J148</f>
        <v>9.1</v>
      </c>
      <c r="N147" s="96"/>
      <c r="O147" s="96"/>
      <c r="Q147" s="97"/>
    </row>
    <row r="148" spans="1:17" s="109" customFormat="1" ht="15.75" customHeight="1">
      <c r="A148" s="123"/>
      <c r="B148" s="112" t="s">
        <v>11</v>
      </c>
      <c r="C148" s="100">
        <v>308</v>
      </c>
      <c r="D148" s="122" t="s">
        <v>136</v>
      </c>
      <c r="E148" s="122" t="s">
        <v>126</v>
      </c>
      <c r="F148" s="102" t="s">
        <v>77</v>
      </c>
      <c r="G148" s="102" t="s">
        <v>58</v>
      </c>
      <c r="H148" s="102" t="s">
        <v>59</v>
      </c>
      <c r="I148" s="124"/>
      <c r="J148" s="103">
        <f>J149+J152+J157</f>
        <v>9.1</v>
      </c>
      <c r="N148" s="110"/>
      <c r="O148" s="110"/>
      <c r="Q148" s="111"/>
    </row>
    <row r="149" spans="1:17" s="109" customFormat="1" ht="46.5" customHeight="1" hidden="1">
      <c r="A149" s="123"/>
      <c r="B149" s="112" t="s">
        <v>114</v>
      </c>
      <c r="C149" s="100">
        <v>308</v>
      </c>
      <c r="D149" s="122" t="s">
        <v>136</v>
      </c>
      <c r="E149" s="122" t="s">
        <v>126</v>
      </c>
      <c r="F149" s="102" t="s">
        <v>78</v>
      </c>
      <c r="G149" s="102" t="s">
        <v>58</v>
      </c>
      <c r="H149" s="102" t="s">
        <v>115</v>
      </c>
      <c r="I149" s="124"/>
      <c r="J149" s="94">
        <f>J150</f>
        <v>0</v>
      </c>
      <c r="N149" s="110"/>
      <c r="O149" s="110"/>
      <c r="Q149" s="111"/>
    </row>
    <row r="150" spans="1:17" s="109" customFormat="1" ht="32.25" customHeight="1" hidden="1">
      <c r="A150" s="123"/>
      <c r="B150" s="112" t="s">
        <v>29</v>
      </c>
      <c r="C150" s="100">
        <v>308</v>
      </c>
      <c r="D150" s="122" t="s">
        <v>136</v>
      </c>
      <c r="E150" s="122" t="s">
        <v>126</v>
      </c>
      <c r="F150" s="102" t="s">
        <v>78</v>
      </c>
      <c r="G150" s="108" t="s">
        <v>58</v>
      </c>
      <c r="H150" s="108" t="s">
        <v>115</v>
      </c>
      <c r="I150" s="102" t="s">
        <v>30</v>
      </c>
      <c r="J150" s="94">
        <f>J151</f>
        <v>0</v>
      </c>
      <c r="N150" s="110"/>
      <c r="O150" s="110"/>
      <c r="Q150" s="111"/>
    </row>
    <row r="151" spans="1:17" s="109" customFormat="1" ht="32.25" customHeight="1" hidden="1">
      <c r="A151" s="123"/>
      <c r="B151" s="112" t="s">
        <v>31</v>
      </c>
      <c r="C151" s="100">
        <v>308</v>
      </c>
      <c r="D151" s="122" t="s">
        <v>136</v>
      </c>
      <c r="E151" s="122" t="s">
        <v>126</v>
      </c>
      <c r="F151" s="108" t="s">
        <v>78</v>
      </c>
      <c r="G151" s="108" t="s">
        <v>58</v>
      </c>
      <c r="H151" s="108" t="s">
        <v>116</v>
      </c>
      <c r="I151" s="102" t="s">
        <v>32</v>
      </c>
      <c r="J151" s="94">
        <v>0</v>
      </c>
      <c r="N151" s="110"/>
      <c r="O151" s="110"/>
      <c r="Q151" s="111"/>
    </row>
    <row r="152" spans="1:17" s="95" customFormat="1" ht="57.75" customHeight="1" hidden="1">
      <c r="A152" s="117"/>
      <c r="B152" s="99" t="s">
        <v>44</v>
      </c>
      <c r="C152" s="100">
        <v>308</v>
      </c>
      <c r="D152" s="122" t="s">
        <v>136</v>
      </c>
      <c r="E152" s="122" t="s">
        <v>126</v>
      </c>
      <c r="F152" s="108" t="s">
        <v>78</v>
      </c>
      <c r="G152" s="108" t="s">
        <v>58</v>
      </c>
      <c r="H152" s="108" t="s">
        <v>45</v>
      </c>
      <c r="I152" s="108"/>
      <c r="J152" s="103">
        <f>J153</f>
        <v>0</v>
      </c>
      <c r="N152" s="96"/>
      <c r="O152" s="96"/>
      <c r="Q152" s="97"/>
    </row>
    <row r="153" spans="1:17" s="95" customFormat="1" ht="25.5" hidden="1">
      <c r="A153" s="117"/>
      <c r="B153" s="112" t="s">
        <v>29</v>
      </c>
      <c r="C153" s="100">
        <v>308</v>
      </c>
      <c r="D153" s="122" t="s">
        <v>136</v>
      </c>
      <c r="E153" s="122" t="s">
        <v>126</v>
      </c>
      <c r="F153" s="102" t="s">
        <v>78</v>
      </c>
      <c r="G153" s="108" t="s">
        <v>58</v>
      </c>
      <c r="H153" s="108" t="s">
        <v>45</v>
      </c>
      <c r="I153" s="102" t="s">
        <v>30</v>
      </c>
      <c r="J153" s="103">
        <f>J154</f>
        <v>0</v>
      </c>
      <c r="N153" s="96"/>
      <c r="O153" s="96"/>
      <c r="Q153" s="97"/>
    </row>
    <row r="154" spans="1:17" s="95" customFormat="1" ht="25.5" hidden="1">
      <c r="A154" s="117"/>
      <c r="B154" s="112" t="s">
        <v>31</v>
      </c>
      <c r="C154" s="100">
        <v>308</v>
      </c>
      <c r="D154" s="122" t="s">
        <v>136</v>
      </c>
      <c r="E154" s="122" t="s">
        <v>126</v>
      </c>
      <c r="F154" s="108" t="s">
        <v>78</v>
      </c>
      <c r="G154" s="108" t="s">
        <v>58</v>
      </c>
      <c r="H154" s="108" t="s">
        <v>45</v>
      </c>
      <c r="I154" s="102" t="s">
        <v>32</v>
      </c>
      <c r="J154" s="103">
        <v>0</v>
      </c>
      <c r="N154" s="96"/>
      <c r="O154" s="96"/>
      <c r="Q154" s="97"/>
    </row>
    <row r="155" spans="1:17" s="95" customFormat="1" ht="15.75" customHeight="1">
      <c r="A155" s="117"/>
      <c r="B155" s="112" t="s">
        <v>5</v>
      </c>
      <c r="C155" s="100">
        <v>308</v>
      </c>
      <c r="D155" s="122" t="s">
        <v>136</v>
      </c>
      <c r="E155" s="122" t="s">
        <v>126</v>
      </c>
      <c r="F155" s="108" t="s">
        <v>77</v>
      </c>
      <c r="G155" s="102" t="s">
        <v>58</v>
      </c>
      <c r="H155" s="102" t="s">
        <v>103</v>
      </c>
      <c r="I155" s="124"/>
      <c r="J155" s="103">
        <f>J156</f>
        <v>9.1</v>
      </c>
      <c r="N155" s="96"/>
      <c r="O155" s="96"/>
      <c r="Q155" s="97"/>
    </row>
    <row r="156" spans="1:17" s="126" customFormat="1" ht="15.75" customHeight="1">
      <c r="A156" s="125"/>
      <c r="B156" s="112" t="s">
        <v>33</v>
      </c>
      <c r="C156" s="100">
        <v>308</v>
      </c>
      <c r="D156" s="122" t="s">
        <v>136</v>
      </c>
      <c r="E156" s="122" t="s">
        <v>126</v>
      </c>
      <c r="F156" s="102" t="s">
        <v>77</v>
      </c>
      <c r="G156" s="102" t="s">
        <v>58</v>
      </c>
      <c r="H156" s="102" t="s">
        <v>103</v>
      </c>
      <c r="I156" s="102" t="s">
        <v>34</v>
      </c>
      <c r="J156" s="103">
        <f>J157</f>
        <v>9.1</v>
      </c>
      <c r="N156" s="127"/>
      <c r="O156" s="127"/>
      <c r="Q156" s="128"/>
    </row>
    <row r="157" spans="1:17" s="126" customFormat="1" ht="29.25" customHeight="1">
      <c r="A157" s="125"/>
      <c r="B157" s="112" t="s">
        <v>35</v>
      </c>
      <c r="C157" s="100">
        <v>308</v>
      </c>
      <c r="D157" s="122" t="s">
        <v>136</v>
      </c>
      <c r="E157" s="122" t="s">
        <v>126</v>
      </c>
      <c r="F157" s="108" t="s">
        <v>77</v>
      </c>
      <c r="G157" s="102" t="s">
        <v>58</v>
      </c>
      <c r="H157" s="102" t="s">
        <v>103</v>
      </c>
      <c r="I157" s="102" t="s">
        <v>36</v>
      </c>
      <c r="J157" s="103">
        <v>9.1</v>
      </c>
      <c r="N157" s="127"/>
      <c r="O157" s="127"/>
      <c r="Q157" s="128"/>
    </row>
    <row r="158" spans="1:15" ht="31.5" hidden="1">
      <c r="A158" s="23"/>
      <c r="B158" s="39" t="s">
        <v>79</v>
      </c>
      <c r="C158" s="11">
        <v>308</v>
      </c>
      <c r="D158" s="40"/>
      <c r="E158" s="40"/>
      <c r="F158" s="55" t="s">
        <v>113</v>
      </c>
      <c r="G158" s="55" t="s">
        <v>58</v>
      </c>
      <c r="H158" s="55" t="s">
        <v>59</v>
      </c>
      <c r="I158" s="58"/>
      <c r="J158" s="38">
        <f>J159</f>
        <v>0</v>
      </c>
      <c r="N158" s="6"/>
      <c r="O158" s="6"/>
    </row>
    <row r="159" spans="1:15" ht="25.5" hidden="1">
      <c r="A159" s="23"/>
      <c r="B159" s="56" t="s">
        <v>80</v>
      </c>
      <c r="C159" s="11">
        <v>308</v>
      </c>
      <c r="D159" s="71"/>
      <c r="E159" s="71"/>
      <c r="F159" s="57" t="s">
        <v>113</v>
      </c>
      <c r="G159" s="57" t="s">
        <v>58</v>
      </c>
      <c r="H159" s="57" t="s">
        <v>104</v>
      </c>
      <c r="I159" s="57"/>
      <c r="J159" s="53">
        <f>J160</f>
        <v>0</v>
      </c>
      <c r="N159" s="6"/>
      <c r="O159" s="6"/>
    </row>
    <row r="160" spans="1:15" ht="25.5" hidden="1">
      <c r="A160" s="23"/>
      <c r="B160" s="43" t="s">
        <v>29</v>
      </c>
      <c r="C160" s="11">
        <v>308</v>
      </c>
      <c r="D160" s="44"/>
      <c r="E160" s="44"/>
      <c r="F160" s="46" t="s">
        <v>113</v>
      </c>
      <c r="G160" s="57" t="s">
        <v>58</v>
      </c>
      <c r="H160" s="57" t="s">
        <v>104</v>
      </c>
      <c r="I160" s="46" t="s">
        <v>30</v>
      </c>
      <c r="J160" s="53">
        <f>J161</f>
        <v>0</v>
      </c>
      <c r="N160" s="6"/>
      <c r="O160" s="6"/>
    </row>
    <row r="161" spans="1:15" ht="25.5" hidden="1">
      <c r="A161" s="23"/>
      <c r="B161" s="43" t="s">
        <v>31</v>
      </c>
      <c r="C161" s="11">
        <v>308</v>
      </c>
      <c r="D161" s="44"/>
      <c r="E161" s="44"/>
      <c r="F161" s="57" t="s">
        <v>113</v>
      </c>
      <c r="G161" s="57" t="s">
        <v>58</v>
      </c>
      <c r="H161" s="57" t="s">
        <v>104</v>
      </c>
      <c r="I161" s="46" t="s">
        <v>32</v>
      </c>
      <c r="J161" s="53">
        <v>0</v>
      </c>
      <c r="N161" s="6"/>
      <c r="O161" s="6"/>
    </row>
    <row r="162" spans="2:10" ht="15.75">
      <c r="B162" s="39" t="s">
        <v>105</v>
      </c>
      <c r="C162" s="39"/>
      <c r="D162" s="39"/>
      <c r="E162" s="39"/>
      <c r="F162" s="68"/>
      <c r="G162" s="68"/>
      <c r="H162" s="55"/>
      <c r="I162" s="32"/>
      <c r="J162" s="38">
        <f>J19+J47+J55+J68+J108+J128+J146</f>
        <v>4501.4</v>
      </c>
    </row>
    <row r="165" ht="12.75">
      <c r="J165" s="6"/>
    </row>
  </sheetData>
  <sheetProtection/>
  <mergeCells count="7">
    <mergeCell ref="L111:L116"/>
    <mergeCell ref="C1:J3"/>
    <mergeCell ref="B4:J4"/>
    <mergeCell ref="F6:H6"/>
    <mergeCell ref="F7:H7"/>
    <mergeCell ref="L82:L88"/>
    <mergeCell ref="L96:L98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8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90"/>
  <sheetViews>
    <sheetView tabSelected="1" zoomScalePageLayoutView="0" workbookViewId="0" topLeftCell="B1">
      <selection activeCell="P19" sqref="P19"/>
    </sheetView>
  </sheetViews>
  <sheetFormatPr defaultColWidth="9.140625" defaultRowHeight="12.75" outlineLevelRow="1"/>
  <cols>
    <col min="1" max="1" width="5.00390625" style="1" hidden="1" customWidth="1"/>
    <col min="2" max="2" width="47.7109375" style="2" customWidth="1"/>
    <col min="3" max="3" width="6.140625" style="187" customWidth="1"/>
    <col min="4" max="4" width="4.140625" style="2" customWidth="1"/>
    <col min="5" max="5" width="3.8515625" style="2" customWidth="1"/>
    <col min="6" max="6" width="3.7109375" style="2" customWidth="1"/>
    <col min="7" max="7" width="2.28125" style="7" bestFit="1" customWidth="1"/>
    <col min="8" max="9" width="2.28125" style="7" customWidth="1"/>
    <col min="10" max="10" width="5.28125" style="2" bestFit="1" customWidth="1"/>
    <col min="11" max="11" width="3.140625" style="2" customWidth="1"/>
    <col min="12" max="12" width="5.7109375" style="7" customWidth="1"/>
    <col min="13" max="13" width="11.7109375" style="2" customWidth="1"/>
    <col min="14" max="14" width="8.7109375" style="2" hidden="1" customWidth="1"/>
    <col min="15" max="16" width="14.421875" style="2" customWidth="1"/>
    <col min="17" max="18" width="12.8515625" style="2" customWidth="1"/>
    <col min="19" max="19" width="9.57421875" style="2" bestFit="1" customWidth="1"/>
    <col min="20" max="20" width="9.140625" style="16" customWidth="1"/>
    <col min="21" max="16384" width="9.140625" style="2" customWidth="1"/>
  </cols>
  <sheetData>
    <row r="1" spans="3:13" ht="3.75" customHeight="1">
      <c r="C1" s="208" t="s">
        <v>197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3:13" ht="7.5" customHeight="1"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3:13" ht="30.75" customHeight="1"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2:13" ht="45" customHeight="1">
      <c r="B4" s="209" t="s">
        <v>195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2:13" ht="16.5" customHeigh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57.75" customHeight="1">
      <c r="A6" s="4" t="s">
        <v>53</v>
      </c>
      <c r="B6" s="5" t="s">
        <v>48</v>
      </c>
      <c r="C6" s="5" t="s">
        <v>132</v>
      </c>
      <c r="D6" s="5" t="s">
        <v>133</v>
      </c>
      <c r="E6" s="5" t="s">
        <v>134</v>
      </c>
      <c r="F6" s="201" t="s">
        <v>54</v>
      </c>
      <c r="G6" s="202"/>
      <c r="H6" s="202"/>
      <c r="I6" s="202"/>
      <c r="J6" s="203"/>
      <c r="K6" s="29"/>
      <c r="L6" s="29" t="s">
        <v>55</v>
      </c>
      <c r="M6" s="11" t="s">
        <v>146</v>
      </c>
    </row>
    <row r="7" spans="1:20" s="3" customFormat="1" ht="12.75">
      <c r="A7" s="33">
        <v>1</v>
      </c>
      <c r="B7" s="34">
        <v>1</v>
      </c>
      <c r="C7" s="34"/>
      <c r="D7" s="34"/>
      <c r="E7" s="34"/>
      <c r="F7" s="204" t="s">
        <v>56</v>
      </c>
      <c r="G7" s="205"/>
      <c r="H7" s="205"/>
      <c r="I7" s="205"/>
      <c r="J7" s="205"/>
      <c r="K7" s="36"/>
      <c r="L7" s="35" t="s">
        <v>57</v>
      </c>
      <c r="M7" s="34">
        <v>4</v>
      </c>
      <c r="T7" s="17"/>
    </row>
    <row r="8" spans="1:20" s="3" customFormat="1" ht="36" hidden="1">
      <c r="A8" s="31"/>
      <c r="B8" s="37" t="s">
        <v>81</v>
      </c>
      <c r="C8" s="184"/>
      <c r="D8" s="37"/>
      <c r="E8" s="37"/>
      <c r="F8" s="35"/>
      <c r="G8" s="36"/>
      <c r="H8" s="36"/>
      <c r="I8" s="36"/>
      <c r="J8" s="36"/>
      <c r="K8" s="36"/>
      <c r="L8" s="35"/>
      <c r="M8" s="38">
        <v>0</v>
      </c>
      <c r="T8" s="17"/>
    </row>
    <row r="9" spans="1:20" s="3" customFormat="1" ht="63" hidden="1">
      <c r="A9" s="31"/>
      <c r="B9" s="39" t="s">
        <v>125</v>
      </c>
      <c r="C9" s="185"/>
      <c r="D9" s="39"/>
      <c r="E9" s="39"/>
      <c r="F9" s="40" t="s">
        <v>126</v>
      </c>
      <c r="G9" s="40" t="s">
        <v>58</v>
      </c>
      <c r="H9" s="40"/>
      <c r="I9" s="40"/>
      <c r="J9" s="40" t="s">
        <v>59</v>
      </c>
      <c r="K9" s="40"/>
      <c r="L9" s="41"/>
      <c r="M9" s="38">
        <f>M10</f>
        <v>0</v>
      </c>
      <c r="T9" s="17"/>
    </row>
    <row r="10" spans="1:20" s="3" customFormat="1" ht="25.5" hidden="1">
      <c r="A10" s="31"/>
      <c r="B10" s="42" t="s">
        <v>127</v>
      </c>
      <c r="C10" s="186"/>
      <c r="D10" s="42"/>
      <c r="E10" s="42"/>
      <c r="F10" s="40" t="s">
        <v>126</v>
      </c>
      <c r="G10" s="40" t="s">
        <v>128</v>
      </c>
      <c r="H10" s="40"/>
      <c r="I10" s="40"/>
      <c r="J10" s="40" t="s">
        <v>59</v>
      </c>
      <c r="K10" s="40"/>
      <c r="L10" s="41"/>
      <c r="M10" s="38">
        <f>M11</f>
        <v>0</v>
      </c>
      <c r="T10" s="17"/>
    </row>
    <row r="11" spans="1:20" s="3" customFormat="1" ht="25.5" hidden="1">
      <c r="A11" s="31"/>
      <c r="B11" s="43" t="s">
        <v>129</v>
      </c>
      <c r="C11" s="11"/>
      <c r="D11" s="43"/>
      <c r="E11" s="43"/>
      <c r="F11" s="44" t="s">
        <v>126</v>
      </c>
      <c r="G11" s="44" t="s">
        <v>128</v>
      </c>
      <c r="H11" s="44"/>
      <c r="I11" s="44"/>
      <c r="J11" s="44" t="s">
        <v>6</v>
      </c>
      <c r="K11" s="44"/>
      <c r="L11" s="45"/>
      <c r="M11" s="38">
        <f>M12+M14+M16</f>
        <v>0</v>
      </c>
      <c r="T11" s="17"/>
    </row>
    <row r="12" spans="1:20" s="3" customFormat="1" ht="25.5" hidden="1">
      <c r="A12" s="31"/>
      <c r="B12" s="43" t="s">
        <v>29</v>
      </c>
      <c r="C12" s="11"/>
      <c r="D12" s="43"/>
      <c r="E12" s="43"/>
      <c r="F12" s="46" t="s">
        <v>126</v>
      </c>
      <c r="G12" s="46" t="s">
        <v>128</v>
      </c>
      <c r="H12" s="46"/>
      <c r="I12" s="46"/>
      <c r="J12" s="44" t="s">
        <v>6</v>
      </c>
      <c r="K12" s="44"/>
      <c r="L12" s="46" t="s">
        <v>30</v>
      </c>
      <c r="M12" s="47">
        <f>M13</f>
        <v>0</v>
      </c>
      <c r="T12" s="17"/>
    </row>
    <row r="13" spans="1:20" s="3" customFormat="1" ht="38.25" hidden="1">
      <c r="A13" s="31"/>
      <c r="B13" s="43" t="s">
        <v>31</v>
      </c>
      <c r="C13" s="11"/>
      <c r="D13" s="43"/>
      <c r="E13" s="43"/>
      <c r="F13" s="46" t="s">
        <v>126</v>
      </c>
      <c r="G13" s="46" t="s">
        <v>128</v>
      </c>
      <c r="H13" s="46"/>
      <c r="I13" s="46"/>
      <c r="J13" s="44" t="s">
        <v>6</v>
      </c>
      <c r="K13" s="44"/>
      <c r="L13" s="46" t="s">
        <v>32</v>
      </c>
      <c r="M13" s="47"/>
      <c r="T13" s="17"/>
    </row>
    <row r="14" spans="1:20" s="3" customFormat="1" ht="12.75" hidden="1">
      <c r="A14" s="31"/>
      <c r="B14" s="43" t="s">
        <v>109</v>
      </c>
      <c r="C14" s="11"/>
      <c r="D14" s="43"/>
      <c r="E14" s="43"/>
      <c r="F14" s="46" t="s">
        <v>126</v>
      </c>
      <c r="G14" s="46" t="s">
        <v>128</v>
      </c>
      <c r="H14" s="46"/>
      <c r="I14" s="46"/>
      <c r="J14" s="46" t="s">
        <v>6</v>
      </c>
      <c r="K14" s="46"/>
      <c r="L14" s="46" t="s">
        <v>110</v>
      </c>
      <c r="M14" s="47">
        <f>M15</f>
        <v>0</v>
      </c>
      <c r="T14" s="17"/>
    </row>
    <row r="15" spans="1:20" s="3" customFormat="1" ht="12.75" hidden="1">
      <c r="A15" s="31"/>
      <c r="B15" s="43" t="s">
        <v>130</v>
      </c>
      <c r="C15" s="11"/>
      <c r="D15" s="43"/>
      <c r="E15" s="43"/>
      <c r="F15" s="46" t="s">
        <v>126</v>
      </c>
      <c r="G15" s="46" t="s">
        <v>128</v>
      </c>
      <c r="H15" s="46"/>
      <c r="I15" s="46"/>
      <c r="J15" s="46" t="s">
        <v>6</v>
      </c>
      <c r="K15" s="46"/>
      <c r="L15" s="46" t="s">
        <v>131</v>
      </c>
      <c r="M15" s="47"/>
      <c r="T15" s="17"/>
    </row>
    <row r="16" spans="1:20" s="3" customFormat="1" ht="38.25" hidden="1">
      <c r="A16" s="31"/>
      <c r="B16" s="43" t="s">
        <v>12</v>
      </c>
      <c r="C16" s="11"/>
      <c r="D16" s="43"/>
      <c r="E16" s="43"/>
      <c r="F16" s="46" t="s">
        <v>126</v>
      </c>
      <c r="G16" s="46" t="s">
        <v>128</v>
      </c>
      <c r="H16" s="46"/>
      <c r="I16" s="46"/>
      <c r="J16" s="44" t="s">
        <v>6</v>
      </c>
      <c r="K16" s="44"/>
      <c r="L16" s="48">
        <v>600</v>
      </c>
      <c r="M16" s="47"/>
      <c r="T16" s="17"/>
    </row>
    <row r="17" spans="1:20" s="3" customFormat="1" ht="14.25" customHeight="1" hidden="1">
      <c r="A17" s="31"/>
      <c r="B17" s="43" t="s">
        <v>13</v>
      </c>
      <c r="C17" s="11"/>
      <c r="D17" s="43"/>
      <c r="E17" s="43"/>
      <c r="F17" s="46" t="s">
        <v>126</v>
      </c>
      <c r="G17" s="46" t="s">
        <v>128</v>
      </c>
      <c r="H17" s="46"/>
      <c r="I17" s="46"/>
      <c r="J17" s="46" t="s">
        <v>6</v>
      </c>
      <c r="K17" s="46"/>
      <c r="L17" s="48" t="s">
        <v>14</v>
      </c>
      <c r="M17" s="47"/>
      <c r="T17" s="17"/>
    </row>
    <row r="18" spans="1:20" s="3" customFormat="1" ht="14.25" customHeight="1">
      <c r="A18" s="31"/>
      <c r="B18" s="84" t="s">
        <v>166</v>
      </c>
      <c r="C18" s="69">
        <v>308</v>
      </c>
      <c r="D18" s="85"/>
      <c r="E18" s="85"/>
      <c r="F18" s="55"/>
      <c r="G18" s="55"/>
      <c r="H18" s="55"/>
      <c r="I18" s="55"/>
      <c r="J18" s="55"/>
      <c r="K18" s="55"/>
      <c r="L18" s="86"/>
      <c r="M18" s="181">
        <f>M19+M55+M63+M102+M133+M153</f>
        <v>6104</v>
      </c>
      <c r="Q18" s="129"/>
      <c r="T18" s="17"/>
    </row>
    <row r="19" spans="1:20" s="8" customFormat="1" ht="15" customHeight="1">
      <c r="A19" s="26"/>
      <c r="B19" s="75" t="s">
        <v>148</v>
      </c>
      <c r="C19" s="69">
        <v>308</v>
      </c>
      <c r="D19" s="40" t="s">
        <v>126</v>
      </c>
      <c r="E19" s="40"/>
      <c r="F19" s="49"/>
      <c r="G19" s="49"/>
      <c r="H19" s="49"/>
      <c r="I19" s="49"/>
      <c r="J19" s="50"/>
      <c r="K19" s="50"/>
      <c r="L19" s="49"/>
      <c r="M19" s="131">
        <f>M20+M25+M37</f>
        <v>1903.4</v>
      </c>
      <c r="N19" s="30"/>
      <c r="O19" s="2"/>
      <c r="Q19" s="9"/>
      <c r="R19" s="9"/>
      <c r="T19" s="12"/>
    </row>
    <row r="20" spans="1:20" s="8" customFormat="1" ht="38.25" customHeight="1">
      <c r="A20" s="26"/>
      <c r="B20" s="142" t="s">
        <v>149</v>
      </c>
      <c r="C20" s="134">
        <v>308</v>
      </c>
      <c r="D20" s="135" t="s">
        <v>126</v>
      </c>
      <c r="E20" s="135" t="s">
        <v>135</v>
      </c>
      <c r="F20" s="143"/>
      <c r="G20" s="143"/>
      <c r="H20" s="143"/>
      <c r="I20" s="143"/>
      <c r="J20" s="144"/>
      <c r="K20" s="144"/>
      <c r="L20" s="143"/>
      <c r="M20" s="131">
        <f>M21</f>
        <v>729.1</v>
      </c>
      <c r="N20" s="30"/>
      <c r="O20" s="2"/>
      <c r="Q20" s="9"/>
      <c r="R20" s="9"/>
      <c r="T20" s="12"/>
    </row>
    <row r="21" spans="1:20" s="8" customFormat="1" ht="28.5" customHeight="1">
      <c r="A21" s="26"/>
      <c r="B21" s="141" t="s">
        <v>18</v>
      </c>
      <c r="C21" s="138">
        <v>308</v>
      </c>
      <c r="D21" s="139" t="s">
        <v>126</v>
      </c>
      <c r="E21" s="139" t="s">
        <v>135</v>
      </c>
      <c r="F21" s="139" t="s">
        <v>63</v>
      </c>
      <c r="G21" s="139" t="s">
        <v>58</v>
      </c>
      <c r="H21" s="139" t="s">
        <v>58</v>
      </c>
      <c r="I21" s="139" t="s">
        <v>58</v>
      </c>
      <c r="J21" s="139" t="s">
        <v>59</v>
      </c>
      <c r="K21" s="139" t="s">
        <v>58</v>
      </c>
      <c r="L21" s="145"/>
      <c r="M21" s="132">
        <f>M22</f>
        <v>729.1</v>
      </c>
      <c r="O21" s="2"/>
      <c r="Q21" s="9"/>
      <c r="R21" s="9"/>
      <c r="T21" s="12"/>
    </row>
    <row r="22" spans="1:20" s="8" customFormat="1" ht="25.5">
      <c r="A22" s="26"/>
      <c r="B22" s="146" t="s">
        <v>19</v>
      </c>
      <c r="C22" s="138">
        <v>308</v>
      </c>
      <c r="D22" s="139" t="s">
        <v>126</v>
      </c>
      <c r="E22" s="139" t="s">
        <v>135</v>
      </c>
      <c r="F22" s="140" t="s">
        <v>63</v>
      </c>
      <c r="G22" s="140" t="s">
        <v>58</v>
      </c>
      <c r="H22" s="139" t="s">
        <v>58</v>
      </c>
      <c r="I22" s="139" t="s">
        <v>58</v>
      </c>
      <c r="J22" s="140" t="s">
        <v>64</v>
      </c>
      <c r="K22" s="139" t="s">
        <v>58</v>
      </c>
      <c r="L22" s="147"/>
      <c r="M22" s="132">
        <f>M23</f>
        <v>729.1</v>
      </c>
      <c r="O22" s="2"/>
      <c r="Q22" s="9"/>
      <c r="R22" s="9"/>
      <c r="T22" s="12"/>
    </row>
    <row r="23" spans="1:20" s="8" customFormat="1" ht="70.5" customHeight="1">
      <c r="A23" s="26"/>
      <c r="B23" s="141" t="s">
        <v>46</v>
      </c>
      <c r="C23" s="138">
        <v>308</v>
      </c>
      <c r="D23" s="139" t="s">
        <v>126</v>
      </c>
      <c r="E23" s="139" t="s">
        <v>135</v>
      </c>
      <c r="F23" s="140" t="s">
        <v>63</v>
      </c>
      <c r="G23" s="140" t="s">
        <v>58</v>
      </c>
      <c r="H23" s="139" t="s">
        <v>58</v>
      </c>
      <c r="I23" s="139" t="s">
        <v>58</v>
      </c>
      <c r="J23" s="140" t="s">
        <v>64</v>
      </c>
      <c r="K23" s="139" t="s">
        <v>58</v>
      </c>
      <c r="L23" s="140" t="s">
        <v>37</v>
      </c>
      <c r="M23" s="132">
        <f>M24</f>
        <v>729.1</v>
      </c>
      <c r="O23" s="2"/>
      <c r="Q23" s="9"/>
      <c r="R23" s="9"/>
      <c r="T23" s="12"/>
    </row>
    <row r="24" spans="1:20" s="8" customFormat="1" ht="30.75" customHeight="1">
      <c r="A24" s="26"/>
      <c r="B24" s="141" t="s">
        <v>38</v>
      </c>
      <c r="C24" s="138">
        <v>308</v>
      </c>
      <c r="D24" s="139" t="s">
        <v>126</v>
      </c>
      <c r="E24" s="139" t="s">
        <v>135</v>
      </c>
      <c r="F24" s="140" t="s">
        <v>63</v>
      </c>
      <c r="G24" s="140" t="s">
        <v>58</v>
      </c>
      <c r="H24" s="139" t="s">
        <v>58</v>
      </c>
      <c r="I24" s="139" t="s">
        <v>58</v>
      </c>
      <c r="J24" s="140" t="s">
        <v>64</v>
      </c>
      <c r="K24" s="139" t="s">
        <v>58</v>
      </c>
      <c r="L24" s="140">
        <v>120</v>
      </c>
      <c r="M24" s="132">
        <v>729.1</v>
      </c>
      <c r="O24" s="2"/>
      <c r="Q24" s="9"/>
      <c r="R24" s="9"/>
      <c r="T24" s="12"/>
    </row>
    <row r="25" spans="1:20" s="8" customFormat="1" ht="52.5" customHeight="1">
      <c r="A25" s="26"/>
      <c r="B25" s="142" t="s">
        <v>150</v>
      </c>
      <c r="C25" s="134">
        <v>308</v>
      </c>
      <c r="D25" s="135" t="s">
        <v>126</v>
      </c>
      <c r="E25" s="135" t="s">
        <v>117</v>
      </c>
      <c r="F25" s="148"/>
      <c r="G25" s="148"/>
      <c r="H25" s="139"/>
      <c r="I25" s="139"/>
      <c r="J25" s="148"/>
      <c r="K25" s="139"/>
      <c r="L25" s="148"/>
      <c r="M25" s="131">
        <f>M26</f>
        <v>1174.3</v>
      </c>
      <c r="O25" s="2"/>
      <c r="Q25" s="9"/>
      <c r="R25" s="9"/>
      <c r="T25" s="12"/>
    </row>
    <row r="26" spans="1:20" s="8" customFormat="1" ht="28.5" customHeight="1">
      <c r="A26" s="26"/>
      <c r="B26" s="141" t="s">
        <v>20</v>
      </c>
      <c r="C26" s="138">
        <v>308</v>
      </c>
      <c r="D26" s="139" t="s">
        <v>126</v>
      </c>
      <c r="E26" s="139" t="s">
        <v>117</v>
      </c>
      <c r="F26" s="140" t="s">
        <v>65</v>
      </c>
      <c r="G26" s="140" t="s">
        <v>58</v>
      </c>
      <c r="H26" s="139" t="s">
        <v>58</v>
      </c>
      <c r="I26" s="139" t="s">
        <v>58</v>
      </c>
      <c r="J26" s="140" t="s">
        <v>59</v>
      </c>
      <c r="K26" s="139" t="s">
        <v>58</v>
      </c>
      <c r="L26" s="147"/>
      <c r="M26" s="132">
        <f>M32+M34+M36+M29</f>
        <v>1174.3</v>
      </c>
      <c r="O26" s="2"/>
      <c r="Q26" s="9"/>
      <c r="R26" s="9"/>
      <c r="T26" s="12"/>
    </row>
    <row r="27" spans="1:20" s="8" customFormat="1" ht="28.5" customHeight="1">
      <c r="A27" s="26"/>
      <c r="B27" s="141" t="s">
        <v>51</v>
      </c>
      <c r="C27" s="138">
        <v>308</v>
      </c>
      <c r="D27" s="149" t="s">
        <v>126</v>
      </c>
      <c r="E27" s="149" t="s">
        <v>117</v>
      </c>
      <c r="F27" s="140" t="s">
        <v>65</v>
      </c>
      <c r="G27" s="140" t="s">
        <v>58</v>
      </c>
      <c r="H27" s="139" t="s">
        <v>58</v>
      </c>
      <c r="I27" s="139" t="s">
        <v>58</v>
      </c>
      <c r="J27" s="140" t="s">
        <v>196</v>
      </c>
      <c r="K27" s="139" t="s">
        <v>57</v>
      </c>
      <c r="L27" s="140"/>
      <c r="M27" s="132">
        <f>SUM(M28)</f>
        <v>87.5</v>
      </c>
      <c r="O27" s="2"/>
      <c r="Q27" s="9"/>
      <c r="R27" s="9"/>
      <c r="T27" s="12"/>
    </row>
    <row r="28" spans="1:20" s="8" customFormat="1" ht="28.5" customHeight="1">
      <c r="A28" s="26"/>
      <c r="B28" s="141" t="s">
        <v>29</v>
      </c>
      <c r="C28" s="138">
        <v>308</v>
      </c>
      <c r="D28" s="149" t="s">
        <v>126</v>
      </c>
      <c r="E28" s="149" t="s">
        <v>117</v>
      </c>
      <c r="F28" s="140" t="s">
        <v>65</v>
      </c>
      <c r="G28" s="140" t="s">
        <v>58</v>
      </c>
      <c r="H28" s="139" t="s">
        <v>58</v>
      </c>
      <c r="I28" s="139" t="s">
        <v>58</v>
      </c>
      <c r="J28" s="140" t="s">
        <v>196</v>
      </c>
      <c r="K28" s="139" t="s">
        <v>57</v>
      </c>
      <c r="L28" s="140" t="s">
        <v>30</v>
      </c>
      <c r="M28" s="132">
        <f>SUM(M29)</f>
        <v>87.5</v>
      </c>
      <c r="O28" s="2"/>
      <c r="Q28" s="9"/>
      <c r="R28" s="9"/>
      <c r="T28" s="12"/>
    </row>
    <row r="29" spans="1:20" s="8" customFormat="1" ht="28.5" customHeight="1">
      <c r="A29" s="26"/>
      <c r="B29" s="141" t="s">
        <v>31</v>
      </c>
      <c r="C29" s="138">
        <v>308</v>
      </c>
      <c r="D29" s="149" t="s">
        <v>126</v>
      </c>
      <c r="E29" s="149" t="s">
        <v>117</v>
      </c>
      <c r="F29" s="140" t="s">
        <v>65</v>
      </c>
      <c r="G29" s="140" t="s">
        <v>58</v>
      </c>
      <c r="H29" s="139" t="s">
        <v>58</v>
      </c>
      <c r="I29" s="139" t="s">
        <v>58</v>
      </c>
      <c r="J29" s="140" t="s">
        <v>196</v>
      </c>
      <c r="K29" s="139" t="s">
        <v>57</v>
      </c>
      <c r="L29" s="140" t="s">
        <v>32</v>
      </c>
      <c r="M29" s="132">
        <v>87.5</v>
      </c>
      <c r="O29" s="2"/>
      <c r="Q29" s="9"/>
      <c r="R29" s="9"/>
      <c r="T29" s="12"/>
    </row>
    <row r="30" spans="1:20" s="8" customFormat="1" ht="24.75" customHeight="1">
      <c r="A30" s="26"/>
      <c r="B30" s="146" t="s">
        <v>19</v>
      </c>
      <c r="C30" s="138">
        <v>308</v>
      </c>
      <c r="D30" s="149" t="s">
        <v>126</v>
      </c>
      <c r="E30" s="149" t="s">
        <v>117</v>
      </c>
      <c r="F30" s="140" t="s">
        <v>65</v>
      </c>
      <c r="G30" s="140" t="s">
        <v>58</v>
      </c>
      <c r="H30" s="139" t="s">
        <v>58</v>
      </c>
      <c r="I30" s="139" t="s">
        <v>58</v>
      </c>
      <c r="J30" s="140" t="s">
        <v>64</v>
      </c>
      <c r="K30" s="139" t="s">
        <v>58</v>
      </c>
      <c r="L30" s="147"/>
      <c r="M30" s="131">
        <f>M31+M33+M35</f>
        <v>1086.8</v>
      </c>
      <c r="O30" s="2"/>
      <c r="P30" s="12"/>
      <c r="Q30" s="12"/>
      <c r="R30" s="12"/>
      <c r="S30" s="12"/>
      <c r="T30" s="12"/>
    </row>
    <row r="31" spans="1:20" s="8" customFormat="1" ht="64.5" customHeight="1">
      <c r="A31" s="26"/>
      <c r="B31" s="141" t="s">
        <v>46</v>
      </c>
      <c r="C31" s="138">
        <v>308</v>
      </c>
      <c r="D31" s="149" t="s">
        <v>126</v>
      </c>
      <c r="E31" s="149" t="s">
        <v>117</v>
      </c>
      <c r="F31" s="140" t="s">
        <v>65</v>
      </c>
      <c r="G31" s="140" t="s">
        <v>58</v>
      </c>
      <c r="H31" s="139" t="s">
        <v>58</v>
      </c>
      <c r="I31" s="139" t="s">
        <v>58</v>
      </c>
      <c r="J31" s="140" t="s">
        <v>64</v>
      </c>
      <c r="K31" s="139" t="s">
        <v>58</v>
      </c>
      <c r="L31" s="140">
        <v>100</v>
      </c>
      <c r="M31" s="132">
        <f>M32</f>
        <v>949.7</v>
      </c>
      <c r="O31" s="2"/>
      <c r="P31" s="12"/>
      <c r="Q31" s="12"/>
      <c r="R31" s="12"/>
      <c r="S31" s="12"/>
      <c r="T31" s="12"/>
    </row>
    <row r="32" spans="1:20" s="8" customFormat="1" ht="28.5" customHeight="1">
      <c r="A32" s="26"/>
      <c r="B32" s="141" t="s">
        <v>38</v>
      </c>
      <c r="C32" s="138">
        <v>308</v>
      </c>
      <c r="D32" s="149" t="s">
        <v>126</v>
      </c>
      <c r="E32" s="149" t="s">
        <v>117</v>
      </c>
      <c r="F32" s="140" t="s">
        <v>65</v>
      </c>
      <c r="G32" s="140" t="s">
        <v>58</v>
      </c>
      <c r="H32" s="139" t="s">
        <v>58</v>
      </c>
      <c r="I32" s="139" t="s">
        <v>58</v>
      </c>
      <c r="J32" s="140" t="s">
        <v>64</v>
      </c>
      <c r="K32" s="139" t="s">
        <v>58</v>
      </c>
      <c r="L32" s="140">
        <v>120</v>
      </c>
      <c r="M32" s="132">
        <v>949.7</v>
      </c>
      <c r="O32" s="2"/>
      <c r="P32" s="206"/>
      <c r="Q32" s="206"/>
      <c r="R32" s="206"/>
      <c r="S32" s="206"/>
      <c r="T32" s="206"/>
    </row>
    <row r="33" spans="1:15" s="8" customFormat="1" ht="28.5" customHeight="1">
      <c r="A33" s="26"/>
      <c r="B33" s="141" t="s">
        <v>29</v>
      </c>
      <c r="C33" s="138">
        <v>308</v>
      </c>
      <c r="D33" s="149" t="s">
        <v>126</v>
      </c>
      <c r="E33" s="149" t="s">
        <v>117</v>
      </c>
      <c r="F33" s="140" t="s">
        <v>65</v>
      </c>
      <c r="G33" s="140" t="s">
        <v>58</v>
      </c>
      <c r="H33" s="139" t="s">
        <v>58</v>
      </c>
      <c r="I33" s="139" t="s">
        <v>58</v>
      </c>
      <c r="J33" s="140" t="s">
        <v>64</v>
      </c>
      <c r="K33" s="139" t="s">
        <v>58</v>
      </c>
      <c r="L33" s="140">
        <v>200</v>
      </c>
      <c r="M33" s="132">
        <f>M34</f>
        <v>125.1</v>
      </c>
      <c r="O33" s="2"/>
    </row>
    <row r="34" spans="1:15" s="8" customFormat="1" ht="28.5" customHeight="1">
      <c r="A34" s="26"/>
      <c r="B34" s="141" t="s">
        <v>31</v>
      </c>
      <c r="C34" s="138">
        <v>308</v>
      </c>
      <c r="D34" s="149" t="s">
        <v>126</v>
      </c>
      <c r="E34" s="149" t="s">
        <v>117</v>
      </c>
      <c r="F34" s="140" t="s">
        <v>65</v>
      </c>
      <c r="G34" s="140" t="s">
        <v>58</v>
      </c>
      <c r="H34" s="139" t="s">
        <v>58</v>
      </c>
      <c r="I34" s="139" t="s">
        <v>58</v>
      </c>
      <c r="J34" s="140" t="s">
        <v>64</v>
      </c>
      <c r="K34" s="139" t="s">
        <v>58</v>
      </c>
      <c r="L34" s="140">
        <v>240</v>
      </c>
      <c r="M34" s="132">
        <v>125.1</v>
      </c>
      <c r="O34" s="2"/>
    </row>
    <row r="35" spans="1:15" s="8" customFormat="1" ht="16.5" customHeight="1">
      <c r="A35" s="26"/>
      <c r="B35" s="141" t="s">
        <v>39</v>
      </c>
      <c r="C35" s="138">
        <v>308</v>
      </c>
      <c r="D35" s="149" t="s">
        <v>126</v>
      </c>
      <c r="E35" s="149" t="s">
        <v>117</v>
      </c>
      <c r="F35" s="140" t="s">
        <v>65</v>
      </c>
      <c r="G35" s="140" t="s">
        <v>58</v>
      </c>
      <c r="H35" s="139" t="s">
        <v>58</v>
      </c>
      <c r="I35" s="139" t="s">
        <v>58</v>
      </c>
      <c r="J35" s="140" t="s">
        <v>64</v>
      </c>
      <c r="K35" s="139" t="s">
        <v>58</v>
      </c>
      <c r="L35" s="140">
        <v>800</v>
      </c>
      <c r="M35" s="131">
        <f>M36</f>
        <v>12</v>
      </c>
      <c r="O35" s="2"/>
    </row>
    <row r="36" spans="1:15" s="8" customFormat="1" ht="17.25" customHeight="1">
      <c r="A36" s="26"/>
      <c r="B36" s="141" t="s">
        <v>41</v>
      </c>
      <c r="C36" s="138">
        <v>308</v>
      </c>
      <c r="D36" s="149" t="s">
        <v>126</v>
      </c>
      <c r="E36" s="149" t="s">
        <v>117</v>
      </c>
      <c r="F36" s="140" t="s">
        <v>65</v>
      </c>
      <c r="G36" s="140" t="s">
        <v>58</v>
      </c>
      <c r="H36" s="139" t="s">
        <v>58</v>
      </c>
      <c r="I36" s="139" t="s">
        <v>58</v>
      </c>
      <c r="J36" s="140" t="s">
        <v>64</v>
      </c>
      <c r="K36" s="139" t="s">
        <v>58</v>
      </c>
      <c r="L36" s="140">
        <v>850</v>
      </c>
      <c r="M36" s="132">
        <v>12</v>
      </c>
      <c r="O36" s="2"/>
    </row>
    <row r="37" spans="2:13" ht="25.5" hidden="1">
      <c r="B37" s="85" t="s">
        <v>189</v>
      </c>
      <c r="C37" s="166">
        <v>308</v>
      </c>
      <c r="D37" s="55" t="s">
        <v>126</v>
      </c>
      <c r="E37" s="55" t="s">
        <v>174</v>
      </c>
      <c r="F37" s="55"/>
      <c r="G37" s="55"/>
      <c r="H37" s="139"/>
      <c r="I37" s="139"/>
      <c r="J37" s="55"/>
      <c r="K37" s="139"/>
      <c r="L37" s="55"/>
      <c r="M37" s="194">
        <f>M51</f>
        <v>0</v>
      </c>
    </row>
    <row r="38" spans="1:20" s="8" customFormat="1" ht="26.25" customHeight="1" hidden="1">
      <c r="A38" s="26"/>
      <c r="B38" s="56" t="s">
        <v>172</v>
      </c>
      <c r="C38" s="161">
        <v>308</v>
      </c>
      <c r="D38" s="46" t="s">
        <v>126</v>
      </c>
      <c r="E38" s="46" t="s">
        <v>174</v>
      </c>
      <c r="F38" s="46" t="s">
        <v>171</v>
      </c>
      <c r="G38" s="46" t="s">
        <v>58</v>
      </c>
      <c r="H38" s="139" t="s">
        <v>58</v>
      </c>
      <c r="I38" s="139" t="s">
        <v>58</v>
      </c>
      <c r="J38" s="57" t="s">
        <v>59</v>
      </c>
      <c r="K38" s="139" t="s">
        <v>58</v>
      </c>
      <c r="L38" s="57"/>
      <c r="M38" s="149"/>
      <c r="O38" s="2"/>
      <c r="P38" s="12"/>
      <c r="Q38" s="13"/>
      <c r="R38" s="13"/>
      <c r="T38" s="12"/>
    </row>
    <row r="39" spans="1:40" s="8" customFormat="1" ht="28.5" customHeight="1" hidden="1">
      <c r="A39" s="10"/>
      <c r="B39" s="43" t="s">
        <v>29</v>
      </c>
      <c r="C39" s="161">
        <v>308</v>
      </c>
      <c r="D39" s="46" t="s">
        <v>126</v>
      </c>
      <c r="E39" s="46" t="s">
        <v>174</v>
      </c>
      <c r="F39" s="46" t="s">
        <v>171</v>
      </c>
      <c r="G39" s="46" t="s">
        <v>58</v>
      </c>
      <c r="H39" s="139" t="s">
        <v>58</v>
      </c>
      <c r="I39" s="139" t="s">
        <v>58</v>
      </c>
      <c r="J39" s="57" t="s">
        <v>173</v>
      </c>
      <c r="K39" s="139" t="s">
        <v>58</v>
      </c>
      <c r="L39" s="57" t="s">
        <v>30</v>
      </c>
      <c r="M39" s="140"/>
      <c r="O39" s="178"/>
      <c r="P39" s="164"/>
      <c r="Q39" s="165"/>
      <c r="R39" s="165"/>
      <c r="S39" s="163"/>
      <c r="T39" s="164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</row>
    <row r="40" spans="1:40" s="158" customFormat="1" ht="33" customHeight="1" hidden="1">
      <c r="A40" s="159"/>
      <c r="B40" s="43" t="s">
        <v>31</v>
      </c>
      <c r="C40" s="161">
        <v>308</v>
      </c>
      <c r="D40" s="46" t="s">
        <v>126</v>
      </c>
      <c r="E40" s="46" t="s">
        <v>174</v>
      </c>
      <c r="F40" s="46" t="s">
        <v>171</v>
      </c>
      <c r="G40" s="46" t="s">
        <v>58</v>
      </c>
      <c r="H40" s="139" t="s">
        <v>58</v>
      </c>
      <c r="I40" s="139" t="s">
        <v>58</v>
      </c>
      <c r="J40" s="57" t="s">
        <v>173</v>
      </c>
      <c r="K40" s="139" t="s">
        <v>58</v>
      </c>
      <c r="L40" s="57" t="s">
        <v>32</v>
      </c>
      <c r="M40" s="140"/>
      <c r="N40" s="162"/>
      <c r="O40" s="178"/>
      <c r="P40" s="164"/>
      <c r="Q40" s="165"/>
      <c r="R40" s="165"/>
      <c r="S40" s="163"/>
      <c r="T40" s="164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</row>
    <row r="41" spans="1:40" s="8" customFormat="1" ht="15.75" customHeight="1" hidden="1">
      <c r="A41" s="154"/>
      <c r="B41" s="160" t="s">
        <v>151</v>
      </c>
      <c r="C41" s="155">
        <v>308</v>
      </c>
      <c r="D41" s="156" t="s">
        <v>126</v>
      </c>
      <c r="E41" s="156" t="s">
        <v>142</v>
      </c>
      <c r="F41" s="157"/>
      <c r="G41" s="157"/>
      <c r="H41" s="139" t="s">
        <v>58</v>
      </c>
      <c r="I41" s="139" t="s">
        <v>58</v>
      </c>
      <c r="J41" s="157"/>
      <c r="K41" s="139" t="s">
        <v>58</v>
      </c>
      <c r="L41" s="157"/>
      <c r="M41" s="177"/>
      <c r="O41" s="178"/>
      <c r="P41" s="163"/>
      <c r="Q41" s="163"/>
      <c r="R41" s="163"/>
      <c r="S41" s="163"/>
      <c r="T41" s="164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</row>
    <row r="42" spans="1:20" s="8" customFormat="1" ht="15" customHeight="1" hidden="1">
      <c r="A42" s="26"/>
      <c r="B42" s="141" t="s">
        <v>106</v>
      </c>
      <c r="C42" s="138">
        <v>308</v>
      </c>
      <c r="D42" s="139" t="s">
        <v>126</v>
      </c>
      <c r="E42" s="139" t="s">
        <v>142</v>
      </c>
      <c r="F42" s="139" t="s">
        <v>66</v>
      </c>
      <c r="G42" s="139" t="s">
        <v>58</v>
      </c>
      <c r="H42" s="139" t="s">
        <v>58</v>
      </c>
      <c r="I42" s="139" t="s">
        <v>58</v>
      </c>
      <c r="J42" s="139" t="s">
        <v>59</v>
      </c>
      <c r="K42" s="139" t="s">
        <v>58</v>
      </c>
      <c r="L42" s="139"/>
      <c r="M42" s="132">
        <f>M43</f>
        <v>0</v>
      </c>
      <c r="O42" s="2"/>
      <c r="T42" s="12"/>
    </row>
    <row r="43" spans="1:20" s="8" customFormat="1" ht="15" customHeight="1" hidden="1">
      <c r="A43" s="26"/>
      <c r="B43" s="141" t="s">
        <v>106</v>
      </c>
      <c r="C43" s="138">
        <v>308</v>
      </c>
      <c r="D43" s="139" t="s">
        <v>126</v>
      </c>
      <c r="E43" s="139" t="s">
        <v>142</v>
      </c>
      <c r="F43" s="140" t="s">
        <v>66</v>
      </c>
      <c r="G43" s="140" t="s">
        <v>58</v>
      </c>
      <c r="H43" s="139" t="s">
        <v>58</v>
      </c>
      <c r="I43" s="139" t="s">
        <v>58</v>
      </c>
      <c r="J43" s="140" t="s">
        <v>82</v>
      </c>
      <c r="K43" s="139" t="s">
        <v>58</v>
      </c>
      <c r="L43" s="140"/>
      <c r="M43" s="132">
        <f>M44</f>
        <v>0</v>
      </c>
      <c r="O43" s="2"/>
      <c r="Q43" s="9"/>
      <c r="R43" s="9"/>
      <c r="T43" s="12"/>
    </row>
    <row r="44" spans="1:20" s="8" customFormat="1" ht="15" customHeight="1" hidden="1">
      <c r="A44" s="26"/>
      <c r="B44" s="141" t="s">
        <v>39</v>
      </c>
      <c r="C44" s="138">
        <v>308</v>
      </c>
      <c r="D44" s="139" t="s">
        <v>126</v>
      </c>
      <c r="E44" s="139" t="s">
        <v>142</v>
      </c>
      <c r="F44" s="140" t="s">
        <v>66</v>
      </c>
      <c r="G44" s="140" t="s">
        <v>58</v>
      </c>
      <c r="H44" s="139" t="s">
        <v>58</v>
      </c>
      <c r="I44" s="139" t="s">
        <v>58</v>
      </c>
      <c r="J44" s="140" t="s">
        <v>82</v>
      </c>
      <c r="K44" s="139" t="s">
        <v>58</v>
      </c>
      <c r="L44" s="140" t="s">
        <v>40</v>
      </c>
      <c r="M44" s="132">
        <f>M45</f>
        <v>0</v>
      </c>
      <c r="O44" s="2"/>
      <c r="Q44" s="9"/>
      <c r="R44" s="9"/>
      <c r="T44" s="12"/>
    </row>
    <row r="45" spans="1:20" s="8" customFormat="1" ht="15" customHeight="1" hidden="1">
      <c r="A45" s="26"/>
      <c r="B45" s="141" t="s">
        <v>27</v>
      </c>
      <c r="C45" s="138">
        <v>308</v>
      </c>
      <c r="D45" s="139" t="s">
        <v>126</v>
      </c>
      <c r="E45" s="139" t="s">
        <v>142</v>
      </c>
      <c r="F45" s="140" t="s">
        <v>66</v>
      </c>
      <c r="G45" s="140" t="s">
        <v>58</v>
      </c>
      <c r="H45" s="139" t="s">
        <v>58</v>
      </c>
      <c r="I45" s="139" t="s">
        <v>58</v>
      </c>
      <c r="J45" s="140" t="s">
        <v>82</v>
      </c>
      <c r="K45" s="139" t="s">
        <v>58</v>
      </c>
      <c r="L45" s="140">
        <v>870</v>
      </c>
      <c r="M45" s="132">
        <v>0</v>
      </c>
      <c r="O45" s="2"/>
      <c r="Q45" s="9"/>
      <c r="R45" s="9"/>
      <c r="T45" s="12"/>
    </row>
    <row r="46" spans="1:20" s="95" customFormat="1" ht="15" customHeight="1" hidden="1">
      <c r="A46" s="89"/>
      <c r="B46" s="142" t="s">
        <v>152</v>
      </c>
      <c r="C46" s="134">
        <v>308</v>
      </c>
      <c r="D46" s="135" t="s">
        <v>126</v>
      </c>
      <c r="E46" s="135" t="s">
        <v>141</v>
      </c>
      <c r="F46" s="136"/>
      <c r="G46" s="136"/>
      <c r="H46" s="139" t="s">
        <v>58</v>
      </c>
      <c r="I46" s="139" t="s">
        <v>58</v>
      </c>
      <c r="J46" s="136"/>
      <c r="K46" s="139" t="s">
        <v>58</v>
      </c>
      <c r="L46" s="136"/>
      <c r="M46" s="131"/>
      <c r="O46" s="126"/>
      <c r="Q46" s="96"/>
      <c r="R46" s="96"/>
      <c r="T46" s="97"/>
    </row>
    <row r="47" spans="1:20" s="104" customFormat="1" ht="28.5" customHeight="1" hidden="1">
      <c r="A47" s="98"/>
      <c r="B47" s="137" t="s">
        <v>25</v>
      </c>
      <c r="C47" s="138">
        <v>308</v>
      </c>
      <c r="D47" s="150" t="s">
        <v>126</v>
      </c>
      <c r="E47" s="150" t="s">
        <v>141</v>
      </c>
      <c r="F47" s="140" t="s">
        <v>67</v>
      </c>
      <c r="G47" s="140" t="s">
        <v>58</v>
      </c>
      <c r="H47" s="139" t="s">
        <v>58</v>
      </c>
      <c r="I47" s="139" t="s">
        <v>58</v>
      </c>
      <c r="J47" s="140" t="s">
        <v>59</v>
      </c>
      <c r="K47" s="139" t="s">
        <v>58</v>
      </c>
      <c r="L47" s="140"/>
      <c r="M47" s="132"/>
      <c r="O47" s="179"/>
      <c r="Q47" s="105"/>
      <c r="R47" s="105"/>
      <c r="T47" s="106"/>
    </row>
    <row r="48" spans="1:20" s="109" customFormat="1" ht="15" customHeight="1" hidden="1">
      <c r="A48" s="107"/>
      <c r="B48" s="137" t="s">
        <v>83</v>
      </c>
      <c r="C48" s="138">
        <v>308</v>
      </c>
      <c r="D48" s="150" t="s">
        <v>126</v>
      </c>
      <c r="E48" s="150" t="s">
        <v>141</v>
      </c>
      <c r="F48" s="140" t="s">
        <v>67</v>
      </c>
      <c r="G48" s="140" t="s">
        <v>58</v>
      </c>
      <c r="H48" s="139" t="s">
        <v>58</v>
      </c>
      <c r="I48" s="139" t="s">
        <v>58</v>
      </c>
      <c r="J48" s="149" t="s">
        <v>84</v>
      </c>
      <c r="K48" s="139" t="s">
        <v>58</v>
      </c>
      <c r="L48" s="136"/>
      <c r="M48" s="132"/>
      <c r="O48" s="180"/>
      <c r="Q48" s="110"/>
      <c r="R48" s="110"/>
      <c r="T48" s="111"/>
    </row>
    <row r="49" spans="1:20" s="109" customFormat="1" ht="28.5" customHeight="1" hidden="1">
      <c r="A49" s="107"/>
      <c r="B49" s="141" t="s">
        <v>29</v>
      </c>
      <c r="C49" s="138">
        <v>308</v>
      </c>
      <c r="D49" s="150" t="s">
        <v>126</v>
      </c>
      <c r="E49" s="150" t="s">
        <v>141</v>
      </c>
      <c r="F49" s="140" t="s">
        <v>67</v>
      </c>
      <c r="G49" s="140" t="s">
        <v>58</v>
      </c>
      <c r="H49" s="139" t="s">
        <v>58</v>
      </c>
      <c r="I49" s="139" t="s">
        <v>58</v>
      </c>
      <c r="J49" s="149" t="s">
        <v>84</v>
      </c>
      <c r="K49" s="139" t="s">
        <v>58</v>
      </c>
      <c r="L49" s="151" t="s">
        <v>30</v>
      </c>
      <c r="M49" s="132"/>
      <c r="O49" s="180"/>
      <c r="Q49" s="110"/>
      <c r="R49" s="110"/>
      <c r="T49" s="111"/>
    </row>
    <row r="50" spans="1:20" s="109" customFormat="1" ht="26.25" customHeight="1" hidden="1">
      <c r="A50" s="107"/>
      <c r="B50" s="141" t="s">
        <v>31</v>
      </c>
      <c r="C50" s="138">
        <v>308</v>
      </c>
      <c r="D50" s="150" t="s">
        <v>126</v>
      </c>
      <c r="E50" s="150" t="s">
        <v>141</v>
      </c>
      <c r="F50" s="140" t="s">
        <v>67</v>
      </c>
      <c r="G50" s="140" t="s">
        <v>58</v>
      </c>
      <c r="H50" s="139" t="s">
        <v>58</v>
      </c>
      <c r="I50" s="139" t="s">
        <v>58</v>
      </c>
      <c r="J50" s="149" t="s">
        <v>84</v>
      </c>
      <c r="K50" s="139" t="s">
        <v>58</v>
      </c>
      <c r="L50" s="151" t="s">
        <v>32</v>
      </c>
      <c r="M50" s="132"/>
      <c r="O50" s="180"/>
      <c r="Q50" s="110"/>
      <c r="R50" s="110"/>
      <c r="T50" s="111"/>
    </row>
    <row r="51" spans="1:20" s="189" customFormat="1" ht="26.25" customHeight="1" hidden="1">
      <c r="A51" s="188"/>
      <c r="B51" s="141" t="s">
        <v>190</v>
      </c>
      <c r="C51" s="138">
        <v>308</v>
      </c>
      <c r="D51" s="150" t="s">
        <v>126</v>
      </c>
      <c r="E51" s="150" t="s">
        <v>174</v>
      </c>
      <c r="F51" s="140" t="s">
        <v>73</v>
      </c>
      <c r="G51" s="140" t="s">
        <v>58</v>
      </c>
      <c r="H51" s="139" t="s">
        <v>58</v>
      </c>
      <c r="I51" s="139" t="s">
        <v>58</v>
      </c>
      <c r="J51" s="149" t="s">
        <v>59</v>
      </c>
      <c r="K51" s="139" t="s">
        <v>58</v>
      </c>
      <c r="L51" s="151"/>
      <c r="M51" s="132">
        <f>M52</f>
        <v>0</v>
      </c>
      <c r="O51" s="190"/>
      <c r="Q51" s="191"/>
      <c r="R51" s="191"/>
      <c r="T51" s="192"/>
    </row>
    <row r="52" spans="1:20" s="189" customFormat="1" ht="29.25" customHeight="1" hidden="1">
      <c r="A52" s="188"/>
      <c r="B52" s="195" t="s">
        <v>186</v>
      </c>
      <c r="C52" s="138">
        <v>308</v>
      </c>
      <c r="D52" s="150" t="s">
        <v>126</v>
      </c>
      <c r="E52" s="150" t="s">
        <v>174</v>
      </c>
      <c r="F52" s="140" t="s">
        <v>73</v>
      </c>
      <c r="G52" s="140" t="s">
        <v>58</v>
      </c>
      <c r="H52" s="139" t="s">
        <v>58</v>
      </c>
      <c r="I52" s="139" t="s">
        <v>58</v>
      </c>
      <c r="J52" s="149" t="s">
        <v>185</v>
      </c>
      <c r="K52" s="139" t="s">
        <v>58</v>
      </c>
      <c r="L52" s="151"/>
      <c r="M52" s="132">
        <f>M53</f>
        <v>0</v>
      </c>
      <c r="O52" s="190"/>
      <c r="Q52" s="191"/>
      <c r="R52" s="191"/>
      <c r="T52" s="192"/>
    </row>
    <row r="53" spans="1:20" s="189" customFormat="1" ht="23.25" customHeight="1" hidden="1">
      <c r="A53" s="188"/>
      <c r="B53" s="141" t="s">
        <v>39</v>
      </c>
      <c r="C53" s="138">
        <v>308</v>
      </c>
      <c r="D53" s="150" t="s">
        <v>126</v>
      </c>
      <c r="E53" s="150" t="s">
        <v>174</v>
      </c>
      <c r="F53" s="140" t="s">
        <v>73</v>
      </c>
      <c r="G53" s="140" t="s">
        <v>58</v>
      </c>
      <c r="H53" s="139" t="s">
        <v>58</v>
      </c>
      <c r="I53" s="139" t="s">
        <v>58</v>
      </c>
      <c r="J53" s="149" t="s">
        <v>185</v>
      </c>
      <c r="K53" s="139" t="s">
        <v>58</v>
      </c>
      <c r="L53" s="151" t="s">
        <v>40</v>
      </c>
      <c r="M53" s="132">
        <f>M54</f>
        <v>0</v>
      </c>
      <c r="O53" s="190"/>
      <c r="Q53" s="191"/>
      <c r="R53" s="191"/>
      <c r="T53" s="192"/>
    </row>
    <row r="54" spans="1:20" s="189" customFormat="1" ht="23.25" customHeight="1" hidden="1">
      <c r="A54" s="188"/>
      <c r="B54" s="141" t="s">
        <v>188</v>
      </c>
      <c r="C54" s="138">
        <v>308</v>
      </c>
      <c r="D54" s="150" t="s">
        <v>126</v>
      </c>
      <c r="E54" s="150" t="s">
        <v>174</v>
      </c>
      <c r="F54" s="140" t="s">
        <v>73</v>
      </c>
      <c r="G54" s="140" t="s">
        <v>58</v>
      </c>
      <c r="H54" s="139" t="s">
        <v>58</v>
      </c>
      <c r="I54" s="139" t="s">
        <v>58</v>
      </c>
      <c r="J54" s="149" t="s">
        <v>185</v>
      </c>
      <c r="K54" s="139" t="s">
        <v>58</v>
      </c>
      <c r="L54" s="151" t="s">
        <v>187</v>
      </c>
      <c r="M54" s="132">
        <v>0</v>
      </c>
      <c r="O54" s="190"/>
      <c r="Q54" s="191"/>
      <c r="R54" s="191"/>
      <c r="T54" s="192"/>
    </row>
    <row r="55" spans="1:20" s="8" customFormat="1" ht="15" customHeight="1">
      <c r="A55" s="26"/>
      <c r="B55" s="133" t="s">
        <v>153</v>
      </c>
      <c r="C55" s="134">
        <v>308</v>
      </c>
      <c r="D55" s="135" t="s">
        <v>135</v>
      </c>
      <c r="E55" s="135"/>
      <c r="F55" s="136"/>
      <c r="G55" s="136"/>
      <c r="H55" s="139"/>
      <c r="I55" s="139"/>
      <c r="J55" s="136"/>
      <c r="K55" s="139"/>
      <c r="L55" s="136"/>
      <c r="M55" s="131">
        <f>M56</f>
        <v>159</v>
      </c>
      <c r="O55" s="2"/>
      <c r="Q55" s="9"/>
      <c r="R55" s="9"/>
      <c r="T55" s="12"/>
    </row>
    <row r="56" spans="1:20" s="8" customFormat="1" ht="15" customHeight="1">
      <c r="A56" s="26"/>
      <c r="B56" s="137" t="s">
        <v>154</v>
      </c>
      <c r="C56" s="138">
        <v>308</v>
      </c>
      <c r="D56" s="139" t="s">
        <v>135</v>
      </c>
      <c r="E56" s="139" t="s">
        <v>139</v>
      </c>
      <c r="F56" s="140"/>
      <c r="G56" s="140"/>
      <c r="H56" s="139"/>
      <c r="I56" s="139"/>
      <c r="J56" s="140"/>
      <c r="K56" s="139"/>
      <c r="L56" s="140"/>
      <c r="M56" s="132">
        <f>M57</f>
        <v>159</v>
      </c>
      <c r="O56" s="2"/>
      <c r="Q56" s="9"/>
      <c r="R56" s="9"/>
      <c r="T56" s="12"/>
    </row>
    <row r="57" spans="1:20" s="14" customFormat="1" ht="27" customHeight="1">
      <c r="A57" s="25"/>
      <c r="B57" s="141" t="s">
        <v>21</v>
      </c>
      <c r="C57" s="138">
        <v>308</v>
      </c>
      <c r="D57" s="139" t="s">
        <v>135</v>
      </c>
      <c r="E57" s="139" t="s">
        <v>139</v>
      </c>
      <c r="F57" s="140" t="s">
        <v>69</v>
      </c>
      <c r="G57" s="140" t="s">
        <v>58</v>
      </c>
      <c r="H57" s="139" t="s">
        <v>58</v>
      </c>
      <c r="I57" s="139" t="s">
        <v>58</v>
      </c>
      <c r="J57" s="140" t="s">
        <v>59</v>
      </c>
      <c r="K57" s="139" t="s">
        <v>58</v>
      </c>
      <c r="L57" s="147"/>
      <c r="M57" s="132">
        <f>M58</f>
        <v>159</v>
      </c>
      <c r="O57" s="19"/>
      <c r="Q57" s="15"/>
      <c r="R57" s="15"/>
      <c r="T57" s="18"/>
    </row>
    <row r="58" spans="1:20" s="8" customFormat="1" ht="28.5" customHeight="1">
      <c r="A58" s="26"/>
      <c r="B58" s="141" t="s">
        <v>50</v>
      </c>
      <c r="C58" s="138">
        <v>308</v>
      </c>
      <c r="D58" s="139" t="s">
        <v>135</v>
      </c>
      <c r="E58" s="139" t="s">
        <v>139</v>
      </c>
      <c r="F58" s="140" t="s">
        <v>69</v>
      </c>
      <c r="G58" s="140" t="s">
        <v>58</v>
      </c>
      <c r="H58" s="139" t="s">
        <v>58</v>
      </c>
      <c r="I58" s="139" t="s">
        <v>58</v>
      </c>
      <c r="J58" s="140" t="s">
        <v>15</v>
      </c>
      <c r="K58" s="139" t="s">
        <v>58</v>
      </c>
      <c r="L58" s="140"/>
      <c r="M58" s="132">
        <f>M59+M61</f>
        <v>159</v>
      </c>
      <c r="O58" s="2"/>
      <c r="Q58" s="9"/>
      <c r="R58" s="196"/>
      <c r="T58" s="12"/>
    </row>
    <row r="59" spans="1:20" s="8" customFormat="1" ht="67.5" customHeight="1">
      <c r="A59" s="26"/>
      <c r="B59" s="141" t="s">
        <v>46</v>
      </c>
      <c r="C59" s="138">
        <v>308</v>
      </c>
      <c r="D59" s="139" t="s">
        <v>135</v>
      </c>
      <c r="E59" s="139" t="s">
        <v>139</v>
      </c>
      <c r="F59" s="140" t="s">
        <v>69</v>
      </c>
      <c r="G59" s="140" t="s">
        <v>58</v>
      </c>
      <c r="H59" s="139" t="s">
        <v>58</v>
      </c>
      <c r="I59" s="139" t="s">
        <v>58</v>
      </c>
      <c r="J59" s="140" t="s">
        <v>15</v>
      </c>
      <c r="K59" s="139" t="s">
        <v>58</v>
      </c>
      <c r="L59" s="140" t="s">
        <v>37</v>
      </c>
      <c r="M59" s="132">
        <f>M60</f>
        <v>147.3</v>
      </c>
      <c r="O59" s="2"/>
      <c r="Q59" s="9"/>
      <c r="R59" s="196"/>
      <c r="S59" s="196"/>
      <c r="T59" s="12"/>
    </row>
    <row r="60" spans="1:20" s="8" customFormat="1" ht="28.5" customHeight="1">
      <c r="A60" s="26"/>
      <c r="B60" s="141" t="s">
        <v>38</v>
      </c>
      <c r="C60" s="138">
        <v>308</v>
      </c>
      <c r="D60" s="139" t="s">
        <v>135</v>
      </c>
      <c r="E60" s="139" t="s">
        <v>139</v>
      </c>
      <c r="F60" s="140" t="s">
        <v>69</v>
      </c>
      <c r="G60" s="140" t="s">
        <v>58</v>
      </c>
      <c r="H60" s="139" t="s">
        <v>58</v>
      </c>
      <c r="I60" s="139" t="s">
        <v>58</v>
      </c>
      <c r="J60" s="140" t="s">
        <v>15</v>
      </c>
      <c r="K60" s="139" t="s">
        <v>58</v>
      </c>
      <c r="L60" s="140" t="s">
        <v>68</v>
      </c>
      <c r="M60" s="132">
        <v>147.3</v>
      </c>
      <c r="O60" s="2" t="s">
        <v>194</v>
      </c>
      <c r="Q60" s="9"/>
      <c r="R60" s="196"/>
      <c r="T60" s="12"/>
    </row>
    <row r="61" spans="1:20" s="8" customFormat="1" ht="28.5" customHeight="1">
      <c r="A61" s="26"/>
      <c r="B61" s="141" t="s">
        <v>29</v>
      </c>
      <c r="C61" s="138">
        <v>308</v>
      </c>
      <c r="D61" s="139" t="s">
        <v>135</v>
      </c>
      <c r="E61" s="139" t="s">
        <v>139</v>
      </c>
      <c r="F61" s="140" t="s">
        <v>69</v>
      </c>
      <c r="G61" s="140" t="s">
        <v>58</v>
      </c>
      <c r="H61" s="139" t="s">
        <v>58</v>
      </c>
      <c r="I61" s="139" t="s">
        <v>58</v>
      </c>
      <c r="J61" s="140" t="s">
        <v>15</v>
      </c>
      <c r="K61" s="139" t="s">
        <v>58</v>
      </c>
      <c r="L61" s="140" t="s">
        <v>30</v>
      </c>
      <c r="M61" s="132">
        <f>M62</f>
        <v>11.7</v>
      </c>
      <c r="O61" s="2"/>
      <c r="Q61" s="9"/>
      <c r="R61" s="196"/>
      <c r="T61" s="12"/>
    </row>
    <row r="62" spans="1:20" s="8" customFormat="1" ht="28.5" customHeight="1">
      <c r="A62" s="26"/>
      <c r="B62" s="141" t="s">
        <v>31</v>
      </c>
      <c r="C62" s="138">
        <v>308</v>
      </c>
      <c r="D62" s="139" t="s">
        <v>135</v>
      </c>
      <c r="E62" s="139" t="s">
        <v>139</v>
      </c>
      <c r="F62" s="140" t="s">
        <v>69</v>
      </c>
      <c r="G62" s="140" t="s">
        <v>58</v>
      </c>
      <c r="H62" s="139" t="s">
        <v>58</v>
      </c>
      <c r="I62" s="139" t="s">
        <v>58</v>
      </c>
      <c r="J62" s="140" t="s">
        <v>15</v>
      </c>
      <c r="K62" s="139" t="s">
        <v>58</v>
      </c>
      <c r="L62" s="140" t="s">
        <v>32</v>
      </c>
      <c r="M62" s="132">
        <v>11.7</v>
      </c>
      <c r="O62" s="2"/>
      <c r="Q62" s="9"/>
      <c r="R62" s="196"/>
      <c r="T62" s="12"/>
    </row>
    <row r="63" spans="1:20" s="8" customFormat="1" ht="28.5" customHeight="1">
      <c r="A63" s="26"/>
      <c r="B63" s="133" t="s">
        <v>155</v>
      </c>
      <c r="C63" s="134">
        <v>308</v>
      </c>
      <c r="D63" s="135" t="s">
        <v>139</v>
      </c>
      <c r="E63" s="135"/>
      <c r="F63" s="136"/>
      <c r="G63" s="136"/>
      <c r="H63" s="139"/>
      <c r="I63" s="139"/>
      <c r="J63" s="136"/>
      <c r="K63" s="139"/>
      <c r="L63" s="136"/>
      <c r="M63" s="131">
        <f>M74</f>
        <v>145</v>
      </c>
      <c r="O63" s="2"/>
      <c r="Q63" s="9"/>
      <c r="R63" s="9"/>
      <c r="T63" s="12"/>
    </row>
    <row r="64" spans="1:20" s="8" customFormat="1" ht="0.75" customHeight="1" hidden="1">
      <c r="A64" s="26"/>
      <c r="B64" s="137" t="s">
        <v>156</v>
      </c>
      <c r="C64" s="134">
        <v>308</v>
      </c>
      <c r="D64" s="135" t="s">
        <v>139</v>
      </c>
      <c r="E64" s="139" t="s">
        <v>140</v>
      </c>
      <c r="F64" s="140"/>
      <c r="G64" s="140"/>
      <c r="H64" s="139" t="s">
        <v>58</v>
      </c>
      <c r="I64" s="139" t="s">
        <v>58</v>
      </c>
      <c r="J64" s="140"/>
      <c r="K64" s="139" t="s">
        <v>58</v>
      </c>
      <c r="L64" s="140"/>
      <c r="M64" s="132"/>
      <c r="O64" s="2"/>
      <c r="Q64" s="9"/>
      <c r="R64" s="9"/>
      <c r="T64" s="12"/>
    </row>
    <row r="65" spans="1:20" s="19" customFormat="1" ht="28.5" customHeight="1" hidden="1">
      <c r="A65" s="27"/>
      <c r="B65" s="141" t="s">
        <v>22</v>
      </c>
      <c r="C65" s="134">
        <v>308</v>
      </c>
      <c r="D65" s="135" t="s">
        <v>139</v>
      </c>
      <c r="E65" s="139" t="s">
        <v>140</v>
      </c>
      <c r="F65" s="140" t="s">
        <v>71</v>
      </c>
      <c r="G65" s="140" t="s">
        <v>58</v>
      </c>
      <c r="H65" s="139" t="s">
        <v>58</v>
      </c>
      <c r="I65" s="139" t="s">
        <v>58</v>
      </c>
      <c r="J65" s="140" t="s">
        <v>59</v>
      </c>
      <c r="K65" s="139" t="s">
        <v>58</v>
      </c>
      <c r="L65" s="140"/>
      <c r="M65" s="132"/>
      <c r="Q65" s="21"/>
      <c r="R65" s="21"/>
      <c r="T65" s="20"/>
    </row>
    <row r="66" spans="1:18" ht="47.25" customHeight="1" hidden="1">
      <c r="A66" s="28"/>
      <c r="B66" s="141" t="s">
        <v>124</v>
      </c>
      <c r="C66" s="134">
        <v>308</v>
      </c>
      <c r="D66" s="135" t="s">
        <v>139</v>
      </c>
      <c r="E66" s="139" t="s">
        <v>140</v>
      </c>
      <c r="F66" s="140" t="s">
        <v>71</v>
      </c>
      <c r="G66" s="140" t="s">
        <v>58</v>
      </c>
      <c r="H66" s="139" t="s">
        <v>58</v>
      </c>
      <c r="I66" s="139" t="s">
        <v>58</v>
      </c>
      <c r="J66" s="140" t="s">
        <v>85</v>
      </c>
      <c r="K66" s="139" t="s">
        <v>58</v>
      </c>
      <c r="L66" s="140"/>
      <c r="M66" s="132"/>
      <c r="Q66" s="6"/>
      <c r="R66" s="6"/>
    </row>
    <row r="67" spans="1:18" ht="26.25" customHeight="1" hidden="1">
      <c r="A67" s="28"/>
      <c r="B67" s="141" t="s">
        <v>29</v>
      </c>
      <c r="C67" s="134">
        <v>308</v>
      </c>
      <c r="D67" s="135" t="s">
        <v>139</v>
      </c>
      <c r="E67" s="139" t="s">
        <v>140</v>
      </c>
      <c r="F67" s="140" t="s">
        <v>71</v>
      </c>
      <c r="G67" s="140" t="s">
        <v>58</v>
      </c>
      <c r="H67" s="139" t="s">
        <v>58</v>
      </c>
      <c r="I67" s="139" t="s">
        <v>58</v>
      </c>
      <c r="J67" s="140" t="s">
        <v>85</v>
      </c>
      <c r="K67" s="139" t="s">
        <v>58</v>
      </c>
      <c r="L67" s="140" t="s">
        <v>30</v>
      </c>
      <c r="M67" s="132"/>
      <c r="Q67" s="6"/>
      <c r="R67" s="6"/>
    </row>
    <row r="68" spans="1:18" ht="36" customHeight="1" hidden="1">
      <c r="A68" s="28"/>
      <c r="B68" s="141" t="s">
        <v>31</v>
      </c>
      <c r="C68" s="134">
        <v>308</v>
      </c>
      <c r="D68" s="135" t="s">
        <v>139</v>
      </c>
      <c r="E68" s="139" t="s">
        <v>140</v>
      </c>
      <c r="F68" s="140" t="s">
        <v>71</v>
      </c>
      <c r="G68" s="140" t="s">
        <v>58</v>
      </c>
      <c r="H68" s="139" t="s">
        <v>58</v>
      </c>
      <c r="I68" s="139" t="s">
        <v>58</v>
      </c>
      <c r="J68" s="140" t="s">
        <v>85</v>
      </c>
      <c r="K68" s="139" t="s">
        <v>58</v>
      </c>
      <c r="L68" s="140" t="s">
        <v>32</v>
      </c>
      <c r="M68" s="132"/>
      <c r="Q68" s="6"/>
      <c r="R68" s="6"/>
    </row>
    <row r="69" spans="1:18" ht="21.75" customHeight="1" hidden="1">
      <c r="A69" s="28"/>
      <c r="B69" s="56" t="s">
        <v>156</v>
      </c>
      <c r="C69" s="134">
        <v>308</v>
      </c>
      <c r="D69" s="135" t="s">
        <v>139</v>
      </c>
      <c r="E69" s="44" t="s">
        <v>140</v>
      </c>
      <c r="F69" s="46"/>
      <c r="G69" s="46"/>
      <c r="H69" s="139" t="s">
        <v>58</v>
      </c>
      <c r="I69" s="139" t="s">
        <v>58</v>
      </c>
      <c r="J69" s="46"/>
      <c r="K69" s="139" t="s">
        <v>58</v>
      </c>
      <c r="L69" s="46"/>
      <c r="M69" s="132"/>
      <c r="Q69" s="6"/>
      <c r="R69" s="6"/>
    </row>
    <row r="70" spans="1:18" ht="22.5" customHeight="1" hidden="1">
      <c r="A70" s="28"/>
      <c r="B70" s="43" t="s">
        <v>22</v>
      </c>
      <c r="C70" s="134">
        <v>308</v>
      </c>
      <c r="D70" s="135" t="s">
        <v>139</v>
      </c>
      <c r="E70" s="44" t="s">
        <v>140</v>
      </c>
      <c r="F70" s="46" t="s">
        <v>71</v>
      </c>
      <c r="G70" s="46" t="s">
        <v>58</v>
      </c>
      <c r="H70" s="139" t="s">
        <v>58</v>
      </c>
      <c r="I70" s="139" t="s">
        <v>58</v>
      </c>
      <c r="J70" s="46" t="s">
        <v>59</v>
      </c>
      <c r="K70" s="139" t="s">
        <v>58</v>
      </c>
      <c r="L70" s="46"/>
      <c r="M70" s="132"/>
      <c r="Q70" s="6"/>
      <c r="R70" s="6"/>
    </row>
    <row r="71" spans="1:18" ht="27" customHeight="1" hidden="1">
      <c r="A71" s="28"/>
      <c r="B71" s="43" t="s">
        <v>124</v>
      </c>
      <c r="C71" s="134">
        <v>308</v>
      </c>
      <c r="D71" s="135" t="s">
        <v>139</v>
      </c>
      <c r="E71" s="44" t="s">
        <v>140</v>
      </c>
      <c r="F71" s="46" t="s">
        <v>71</v>
      </c>
      <c r="G71" s="46" t="s">
        <v>58</v>
      </c>
      <c r="H71" s="139" t="s">
        <v>58</v>
      </c>
      <c r="I71" s="139" t="s">
        <v>58</v>
      </c>
      <c r="J71" s="46" t="s">
        <v>85</v>
      </c>
      <c r="K71" s="139" t="s">
        <v>58</v>
      </c>
      <c r="L71" s="46"/>
      <c r="M71" s="132"/>
      <c r="Q71" s="6"/>
      <c r="R71" s="6"/>
    </row>
    <row r="72" spans="1:18" ht="26.25" customHeight="1" hidden="1">
      <c r="A72" s="28"/>
      <c r="B72" s="43" t="s">
        <v>29</v>
      </c>
      <c r="C72" s="134">
        <v>308</v>
      </c>
      <c r="D72" s="135" t="s">
        <v>139</v>
      </c>
      <c r="E72" s="44" t="s">
        <v>140</v>
      </c>
      <c r="F72" s="46" t="s">
        <v>71</v>
      </c>
      <c r="G72" s="46" t="s">
        <v>58</v>
      </c>
      <c r="H72" s="139" t="s">
        <v>58</v>
      </c>
      <c r="I72" s="139" t="s">
        <v>58</v>
      </c>
      <c r="J72" s="46" t="s">
        <v>85</v>
      </c>
      <c r="K72" s="139" t="s">
        <v>58</v>
      </c>
      <c r="L72" s="46" t="s">
        <v>30</v>
      </c>
      <c r="M72" s="132"/>
      <c r="Q72" s="6"/>
      <c r="R72" s="6"/>
    </row>
    <row r="73" spans="1:18" ht="24.75" customHeight="1" hidden="1">
      <c r="A73" s="28"/>
      <c r="B73" s="43" t="s">
        <v>31</v>
      </c>
      <c r="C73" s="134">
        <v>308</v>
      </c>
      <c r="D73" s="135" t="s">
        <v>139</v>
      </c>
      <c r="E73" s="44" t="s">
        <v>140</v>
      </c>
      <c r="F73" s="46" t="s">
        <v>71</v>
      </c>
      <c r="G73" s="46" t="s">
        <v>58</v>
      </c>
      <c r="H73" s="139" t="s">
        <v>58</v>
      </c>
      <c r="I73" s="139" t="s">
        <v>58</v>
      </c>
      <c r="J73" s="46" t="s">
        <v>85</v>
      </c>
      <c r="K73" s="139" t="s">
        <v>58</v>
      </c>
      <c r="L73" s="46" t="s">
        <v>32</v>
      </c>
      <c r="M73" s="132"/>
      <c r="Q73" s="6"/>
      <c r="R73" s="6"/>
    </row>
    <row r="74" spans="1:18" ht="45" customHeight="1">
      <c r="A74" s="28"/>
      <c r="B74" s="43" t="s">
        <v>193</v>
      </c>
      <c r="C74" s="134">
        <v>308</v>
      </c>
      <c r="D74" s="135" t="s">
        <v>139</v>
      </c>
      <c r="E74" s="44" t="s">
        <v>136</v>
      </c>
      <c r="F74" s="46"/>
      <c r="G74" s="46"/>
      <c r="H74" s="139"/>
      <c r="I74" s="139"/>
      <c r="J74" s="46"/>
      <c r="K74" s="139"/>
      <c r="L74" s="46"/>
      <c r="M74" s="132">
        <f>M79+M75</f>
        <v>145</v>
      </c>
      <c r="Q74" s="6"/>
      <c r="R74" s="6"/>
    </row>
    <row r="75" spans="1:18" ht="40.5" customHeight="1">
      <c r="A75" s="28"/>
      <c r="B75" s="141" t="s">
        <v>191</v>
      </c>
      <c r="C75" s="138">
        <v>308</v>
      </c>
      <c r="D75" s="139" t="s">
        <v>139</v>
      </c>
      <c r="E75" s="139" t="s">
        <v>136</v>
      </c>
      <c r="F75" s="140" t="s">
        <v>126</v>
      </c>
      <c r="G75" s="140" t="s">
        <v>58</v>
      </c>
      <c r="H75" s="139" t="s">
        <v>58</v>
      </c>
      <c r="I75" s="139" t="s">
        <v>58</v>
      </c>
      <c r="J75" s="140" t="s">
        <v>59</v>
      </c>
      <c r="K75" s="139" t="s">
        <v>58</v>
      </c>
      <c r="L75" s="140"/>
      <c r="M75" s="132">
        <f>M76</f>
        <v>45</v>
      </c>
      <c r="Q75" s="6"/>
      <c r="R75" s="6"/>
    </row>
    <row r="76" spans="1:18" ht="39" customHeight="1">
      <c r="A76" s="28"/>
      <c r="B76" s="141" t="s">
        <v>192</v>
      </c>
      <c r="C76" s="138">
        <v>308</v>
      </c>
      <c r="D76" s="139" t="s">
        <v>139</v>
      </c>
      <c r="E76" s="139" t="s">
        <v>136</v>
      </c>
      <c r="F76" s="140" t="s">
        <v>126</v>
      </c>
      <c r="G76" s="140" t="s">
        <v>58</v>
      </c>
      <c r="H76" s="139" t="s">
        <v>58</v>
      </c>
      <c r="I76" s="139" t="s">
        <v>58</v>
      </c>
      <c r="J76" s="140" t="s">
        <v>86</v>
      </c>
      <c r="K76" s="139" t="s">
        <v>58</v>
      </c>
      <c r="L76" s="140"/>
      <c r="M76" s="132">
        <f>M77</f>
        <v>45</v>
      </c>
      <c r="Q76" s="6"/>
      <c r="R76" s="6"/>
    </row>
    <row r="77" spans="1:18" ht="26.25" customHeight="1">
      <c r="A77" s="28"/>
      <c r="B77" s="43" t="s">
        <v>29</v>
      </c>
      <c r="C77" s="138">
        <v>308</v>
      </c>
      <c r="D77" s="139" t="s">
        <v>139</v>
      </c>
      <c r="E77" s="44" t="s">
        <v>136</v>
      </c>
      <c r="F77" s="46" t="s">
        <v>126</v>
      </c>
      <c r="G77" s="46" t="s">
        <v>58</v>
      </c>
      <c r="H77" s="139" t="s">
        <v>58</v>
      </c>
      <c r="I77" s="139" t="s">
        <v>58</v>
      </c>
      <c r="J77" s="46" t="s">
        <v>86</v>
      </c>
      <c r="K77" s="139" t="s">
        <v>58</v>
      </c>
      <c r="L77" s="46" t="s">
        <v>30</v>
      </c>
      <c r="M77" s="132">
        <f>M78</f>
        <v>45</v>
      </c>
      <c r="Q77" s="6"/>
      <c r="R77" s="6"/>
    </row>
    <row r="78" spans="1:18" ht="25.5" customHeight="1">
      <c r="A78" s="28"/>
      <c r="B78" s="43" t="s">
        <v>31</v>
      </c>
      <c r="C78" s="138">
        <v>308</v>
      </c>
      <c r="D78" s="139" t="s">
        <v>139</v>
      </c>
      <c r="E78" s="44" t="s">
        <v>136</v>
      </c>
      <c r="F78" s="46" t="s">
        <v>126</v>
      </c>
      <c r="G78" s="46" t="s">
        <v>58</v>
      </c>
      <c r="H78" s="139" t="s">
        <v>58</v>
      </c>
      <c r="I78" s="139" t="s">
        <v>58</v>
      </c>
      <c r="J78" s="46" t="s">
        <v>86</v>
      </c>
      <c r="K78" s="139" t="s">
        <v>58</v>
      </c>
      <c r="L78" s="46" t="s">
        <v>32</v>
      </c>
      <c r="M78" s="132">
        <v>45</v>
      </c>
      <c r="Q78" s="6"/>
      <c r="R78" s="6"/>
    </row>
    <row r="79" spans="1:18" ht="26.25" customHeight="1">
      <c r="A79" s="28"/>
      <c r="B79" s="43" t="s">
        <v>22</v>
      </c>
      <c r="C79" s="134">
        <v>308</v>
      </c>
      <c r="D79" s="135" t="s">
        <v>139</v>
      </c>
      <c r="E79" s="44" t="s">
        <v>136</v>
      </c>
      <c r="F79" s="46" t="s">
        <v>71</v>
      </c>
      <c r="G79" s="46" t="s">
        <v>58</v>
      </c>
      <c r="H79" s="139" t="s">
        <v>58</v>
      </c>
      <c r="I79" s="139" t="s">
        <v>58</v>
      </c>
      <c r="J79" s="46" t="s">
        <v>59</v>
      </c>
      <c r="K79" s="139" t="s">
        <v>58</v>
      </c>
      <c r="L79" s="46"/>
      <c r="M79" s="132">
        <f>M80+M83</f>
        <v>100</v>
      </c>
      <c r="Q79" s="6"/>
      <c r="R79" s="6"/>
    </row>
    <row r="80" spans="1:18" ht="41.25" customHeight="1">
      <c r="A80" s="28"/>
      <c r="B80" s="43" t="s">
        <v>23</v>
      </c>
      <c r="C80" s="134">
        <v>308</v>
      </c>
      <c r="D80" s="135" t="s">
        <v>139</v>
      </c>
      <c r="E80" s="44" t="s">
        <v>136</v>
      </c>
      <c r="F80" s="46" t="s">
        <v>71</v>
      </c>
      <c r="G80" s="46" t="s">
        <v>58</v>
      </c>
      <c r="H80" s="139" t="s">
        <v>58</v>
      </c>
      <c r="I80" s="139" t="s">
        <v>58</v>
      </c>
      <c r="J80" s="46" t="s">
        <v>86</v>
      </c>
      <c r="K80" s="139" t="s">
        <v>58</v>
      </c>
      <c r="L80" s="46"/>
      <c r="M80" s="132">
        <f>M81</f>
        <v>100</v>
      </c>
      <c r="Q80" s="6"/>
      <c r="R80" s="6"/>
    </row>
    <row r="81" spans="1:18" ht="26.25" customHeight="1">
      <c r="A81" s="28"/>
      <c r="B81" s="43" t="s">
        <v>29</v>
      </c>
      <c r="C81" s="134">
        <v>308</v>
      </c>
      <c r="D81" s="135" t="s">
        <v>139</v>
      </c>
      <c r="E81" s="44" t="s">
        <v>136</v>
      </c>
      <c r="F81" s="46" t="s">
        <v>71</v>
      </c>
      <c r="G81" s="46" t="s">
        <v>58</v>
      </c>
      <c r="H81" s="139" t="s">
        <v>58</v>
      </c>
      <c r="I81" s="139" t="s">
        <v>58</v>
      </c>
      <c r="J81" s="46" t="s">
        <v>86</v>
      </c>
      <c r="K81" s="139" t="s">
        <v>58</v>
      </c>
      <c r="L81" s="46" t="s">
        <v>30</v>
      </c>
      <c r="M81" s="132">
        <f>M82</f>
        <v>100</v>
      </c>
      <c r="Q81" s="6"/>
      <c r="R81" s="6"/>
    </row>
    <row r="82" spans="1:18" ht="29.25" customHeight="1">
      <c r="A82" s="28"/>
      <c r="B82" s="43" t="s">
        <v>31</v>
      </c>
      <c r="C82" s="134">
        <v>308</v>
      </c>
      <c r="D82" s="135" t="s">
        <v>139</v>
      </c>
      <c r="E82" s="44" t="s">
        <v>136</v>
      </c>
      <c r="F82" s="46" t="s">
        <v>71</v>
      </c>
      <c r="G82" s="46" t="s">
        <v>58</v>
      </c>
      <c r="H82" s="139" t="s">
        <v>58</v>
      </c>
      <c r="I82" s="139" t="s">
        <v>58</v>
      </c>
      <c r="J82" s="46" t="s">
        <v>86</v>
      </c>
      <c r="K82" s="139" t="s">
        <v>58</v>
      </c>
      <c r="L82" s="46" t="s">
        <v>32</v>
      </c>
      <c r="M82" s="132">
        <v>100</v>
      </c>
      <c r="P82" s="193"/>
      <c r="Q82" s="6"/>
      <c r="R82" s="6"/>
    </row>
    <row r="83" spans="1:18" ht="0.75" customHeight="1" hidden="1">
      <c r="A83" s="28"/>
      <c r="B83" s="211" t="s">
        <v>177</v>
      </c>
      <c r="C83" s="138">
        <v>308</v>
      </c>
      <c r="D83" s="139" t="s">
        <v>139</v>
      </c>
      <c r="E83" s="139" t="s">
        <v>136</v>
      </c>
      <c r="F83" s="46" t="s">
        <v>171</v>
      </c>
      <c r="G83" s="140" t="s">
        <v>58</v>
      </c>
      <c r="H83" s="139" t="s">
        <v>58</v>
      </c>
      <c r="I83" s="139" t="s">
        <v>58</v>
      </c>
      <c r="J83" s="140" t="s">
        <v>86</v>
      </c>
      <c r="K83" s="139" t="s">
        <v>58</v>
      </c>
      <c r="L83" s="140"/>
      <c r="M83" s="132">
        <f>M84</f>
        <v>0</v>
      </c>
      <c r="Q83" s="6"/>
      <c r="R83" s="6"/>
    </row>
    <row r="84" spans="1:18" ht="40.5" customHeight="1" hidden="1">
      <c r="A84" s="28"/>
      <c r="B84" s="212"/>
      <c r="C84" s="138">
        <v>308</v>
      </c>
      <c r="D84" s="139" t="s">
        <v>139</v>
      </c>
      <c r="E84" s="139" t="s">
        <v>136</v>
      </c>
      <c r="F84" s="46" t="s">
        <v>171</v>
      </c>
      <c r="G84" s="140" t="s">
        <v>58</v>
      </c>
      <c r="H84" s="139" t="s">
        <v>58</v>
      </c>
      <c r="I84" s="139" t="s">
        <v>58</v>
      </c>
      <c r="J84" s="140" t="s">
        <v>178</v>
      </c>
      <c r="K84" s="139" t="s">
        <v>58</v>
      </c>
      <c r="L84" s="140"/>
      <c r="M84" s="132">
        <f>M86</f>
        <v>0</v>
      </c>
      <c r="Q84" s="6"/>
      <c r="R84" s="6"/>
    </row>
    <row r="85" spans="1:18" ht="40.5" customHeight="1" hidden="1">
      <c r="A85" s="28"/>
      <c r="B85" s="43" t="s">
        <v>29</v>
      </c>
      <c r="C85" s="138">
        <v>308</v>
      </c>
      <c r="D85" s="139" t="s">
        <v>139</v>
      </c>
      <c r="E85" s="139" t="s">
        <v>136</v>
      </c>
      <c r="F85" s="46" t="s">
        <v>171</v>
      </c>
      <c r="G85" s="140" t="s">
        <v>58</v>
      </c>
      <c r="H85" s="139" t="s">
        <v>58</v>
      </c>
      <c r="I85" s="139" t="s">
        <v>58</v>
      </c>
      <c r="J85" s="140" t="s">
        <v>178</v>
      </c>
      <c r="K85" s="139" t="s">
        <v>58</v>
      </c>
      <c r="L85" s="140" t="s">
        <v>30</v>
      </c>
      <c r="M85" s="132">
        <f>M86</f>
        <v>0</v>
      </c>
      <c r="Q85" s="6"/>
      <c r="R85" s="6"/>
    </row>
    <row r="86" spans="1:18" ht="29.25" customHeight="1" hidden="1">
      <c r="A86" s="28"/>
      <c r="B86" s="141" t="s">
        <v>31</v>
      </c>
      <c r="C86" s="138">
        <v>308</v>
      </c>
      <c r="D86" s="139" t="s">
        <v>139</v>
      </c>
      <c r="E86" s="139" t="s">
        <v>136</v>
      </c>
      <c r="F86" s="46" t="s">
        <v>171</v>
      </c>
      <c r="G86" s="140" t="s">
        <v>58</v>
      </c>
      <c r="H86" s="139" t="s">
        <v>58</v>
      </c>
      <c r="I86" s="139" t="s">
        <v>58</v>
      </c>
      <c r="J86" s="140" t="s">
        <v>178</v>
      </c>
      <c r="K86" s="139" t="s">
        <v>58</v>
      </c>
      <c r="L86" s="140" t="s">
        <v>32</v>
      </c>
      <c r="M86" s="132">
        <v>0</v>
      </c>
      <c r="Q86" s="6"/>
      <c r="R86" s="6"/>
    </row>
    <row r="87" spans="1:18" ht="12.75" hidden="1">
      <c r="A87" s="28"/>
      <c r="B87" s="43" t="s">
        <v>52</v>
      </c>
      <c r="C87" s="11">
        <v>308</v>
      </c>
      <c r="D87" s="44"/>
      <c r="E87" s="44"/>
      <c r="F87" s="46" t="s">
        <v>71</v>
      </c>
      <c r="G87" s="46" t="s">
        <v>58</v>
      </c>
      <c r="H87" s="139" t="s">
        <v>58</v>
      </c>
      <c r="I87" s="139" t="s">
        <v>58</v>
      </c>
      <c r="J87" s="46" t="s">
        <v>86</v>
      </c>
      <c r="K87" s="139" t="s">
        <v>58</v>
      </c>
      <c r="L87" s="46"/>
      <c r="M87" s="132">
        <f>M88</f>
        <v>0</v>
      </c>
      <c r="Q87" s="6"/>
      <c r="R87" s="6"/>
    </row>
    <row r="88" spans="1:18" ht="25.5" hidden="1">
      <c r="A88" s="28"/>
      <c r="B88" s="43" t="s">
        <v>29</v>
      </c>
      <c r="C88" s="11">
        <v>308</v>
      </c>
      <c r="D88" s="44"/>
      <c r="E88" s="44"/>
      <c r="F88" s="46" t="s">
        <v>71</v>
      </c>
      <c r="G88" s="46" t="s">
        <v>58</v>
      </c>
      <c r="H88" s="139" t="s">
        <v>58</v>
      </c>
      <c r="I88" s="139" t="s">
        <v>58</v>
      </c>
      <c r="J88" s="46" t="s">
        <v>86</v>
      </c>
      <c r="K88" s="139" t="s">
        <v>58</v>
      </c>
      <c r="L88" s="46" t="s">
        <v>30</v>
      </c>
      <c r="M88" s="132">
        <f>M89</f>
        <v>0</v>
      </c>
      <c r="Q88" s="6"/>
      <c r="R88" s="6"/>
    </row>
    <row r="89" spans="1:18" ht="38.25" hidden="1">
      <c r="A89" s="28"/>
      <c r="B89" s="43" t="s">
        <v>31</v>
      </c>
      <c r="C89" s="11">
        <v>308</v>
      </c>
      <c r="D89" s="44"/>
      <c r="E89" s="44"/>
      <c r="F89" s="46" t="s">
        <v>71</v>
      </c>
      <c r="G89" s="46" t="s">
        <v>58</v>
      </c>
      <c r="H89" s="139" t="s">
        <v>58</v>
      </c>
      <c r="I89" s="139" t="s">
        <v>58</v>
      </c>
      <c r="J89" s="46" t="s">
        <v>86</v>
      </c>
      <c r="K89" s="139" t="s">
        <v>58</v>
      </c>
      <c r="L89" s="46" t="s">
        <v>32</v>
      </c>
      <c r="M89" s="132">
        <v>0</v>
      </c>
      <c r="Q89" s="6"/>
      <c r="R89" s="6"/>
    </row>
    <row r="90" spans="1:20" s="8" customFormat="1" ht="0.75" customHeight="1" hidden="1" outlineLevel="1">
      <c r="A90" s="26"/>
      <c r="B90" s="79" t="s">
        <v>157</v>
      </c>
      <c r="C90" s="69">
        <v>308</v>
      </c>
      <c r="D90" s="40" t="s">
        <v>117</v>
      </c>
      <c r="E90" s="40"/>
      <c r="F90" s="55"/>
      <c r="G90" s="55"/>
      <c r="H90" s="139" t="s">
        <v>58</v>
      </c>
      <c r="I90" s="139" t="s">
        <v>58</v>
      </c>
      <c r="J90" s="55"/>
      <c r="K90" s="139" t="s">
        <v>58</v>
      </c>
      <c r="L90" s="55"/>
      <c r="M90" s="131">
        <f>M116</f>
        <v>356.2</v>
      </c>
      <c r="O90" s="2"/>
      <c r="Q90" s="9"/>
      <c r="R90" s="9"/>
      <c r="T90" s="12"/>
    </row>
    <row r="91" spans="1:20" s="14" customFormat="1" ht="0.75" customHeight="1" hidden="1" outlineLevel="1">
      <c r="A91" s="25"/>
      <c r="B91" s="39" t="s">
        <v>70</v>
      </c>
      <c r="C91" s="11">
        <v>308</v>
      </c>
      <c r="D91" s="40" t="s">
        <v>117</v>
      </c>
      <c r="E91" s="40"/>
      <c r="F91" s="55" t="s">
        <v>71</v>
      </c>
      <c r="G91" s="55" t="s">
        <v>58</v>
      </c>
      <c r="H91" s="139" t="s">
        <v>58</v>
      </c>
      <c r="I91" s="139" t="s">
        <v>58</v>
      </c>
      <c r="J91" s="55" t="s">
        <v>59</v>
      </c>
      <c r="K91" s="139" t="s">
        <v>58</v>
      </c>
      <c r="L91" s="55"/>
      <c r="M91" s="131"/>
      <c r="O91" s="19"/>
      <c r="Q91" s="15"/>
      <c r="R91" s="15"/>
      <c r="T91" s="18"/>
    </row>
    <row r="92" spans="1:18" ht="41.25" customHeight="1" hidden="1" outlineLevel="1">
      <c r="A92" s="28"/>
      <c r="B92" s="43" t="s">
        <v>42</v>
      </c>
      <c r="C92" s="11">
        <v>308</v>
      </c>
      <c r="D92" s="44"/>
      <c r="E92" s="44"/>
      <c r="F92" s="46" t="s">
        <v>71</v>
      </c>
      <c r="G92" s="46" t="s">
        <v>58</v>
      </c>
      <c r="H92" s="139" t="s">
        <v>58</v>
      </c>
      <c r="I92" s="139" t="s">
        <v>58</v>
      </c>
      <c r="J92" s="46" t="s">
        <v>43</v>
      </c>
      <c r="K92" s="139" t="s">
        <v>58</v>
      </c>
      <c r="L92" s="46"/>
      <c r="M92" s="132">
        <f>M93</f>
        <v>0</v>
      </c>
      <c r="Q92" s="6"/>
      <c r="R92" s="6"/>
    </row>
    <row r="93" spans="1:20" s="8" customFormat="1" ht="30.75" customHeight="1" hidden="1" outlineLevel="1">
      <c r="A93" s="26"/>
      <c r="B93" s="43" t="s">
        <v>12</v>
      </c>
      <c r="C93" s="11">
        <v>308</v>
      </c>
      <c r="D93" s="44"/>
      <c r="E93" s="44"/>
      <c r="F93" s="46" t="s">
        <v>71</v>
      </c>
      <c r="G93" s="59" t="s">
        <v>58</v>
      </c>
      <c r="H93" s="139" t="s">
        <v>58</v>
      </c>
      <c r="I93" s="139" t="s">
        <v>58</v>
      </c>
      <c r="J93" s="48" t="s">
        <v>43</v>
      </c>
      <c r="K93" s="139" t="s">
        <v>58</v>
      </c>
      <c r="L93" s="48">
        <v>600</v>
      </c>
      <c r="M93" s="132">
        <f>M94</f>
        <v>0</v>
      </c>
      <c r="O93" s="2"/>
      <c r="Q93" s="9"/>
      <c r="R93" s="9"/>
      <c r="T93" s="12"/>
    </row>
    <row r="94" spans="1:20" s="8" customFormat="1" ht="37.5" customHeight="1" hidden="1" outlineLevel="1">
      <c r="A94" s="26"/>
      <c r="B94" s="43" t="s">
        <v>13</v>
      </c>
      <c r="C94" s="11">
        <v>308</v>
      </c>
      <c r="D94" s="44"/>
      <c r="E94" s="44"/>
      <c r="F94" s="46" t="s">
        <v>71</v>
      </c>
      <c r="G94" s="59" t="s">
        <v>58</v>
      </c>
      <c r="H94" s="139" t="s">
        <v>58</v>
      </c>
      <c r="I94" s="139" t="s">
        <v>58</v>
      </c>
      <c r="J94" s="48" t="s">
        <v>43</v>
      </c>
      <c r="K94" s="139" t="s">
        <v>58</v>
      </c>
      <c r="L94" s="48" t="s">
        <v>14</v>
      </c>
      <c r="M94" s="132"/>
      <c r="O94" s="2"/>
      <c r="Q94" s="9"/>
      <c r="R94" s="9"/>
      <c r="T94" s="12"/>
    </row>
    <row r="95" spans="1:20" s="8" customFormat="1" ht="32.25" customHeight="1" hidden="1" outlineLevel="1">
      <c r="A95" s="26"/>
      <c r="B95" s="43" t="s">
        <v>28</v>
      </c>
      <c r="C95" s="11">
        <v>308</v>
      </c>
      <c r="D95" s="44"/>
      <c r="E95" s="44"/>
      <c r="F95" s="46" t="s">
        <v>3</v>
      </c>
      <c r="G95" s="46" t="s">
        <v>58</v>
      </c>
      <c r="H95" s="139" t="s">
        <v>58</v>
      </c>
      <c r="I95" s="139" t="s">
        <v>58</v>
      </c>
      <c r="J95" s="46" t="s">
        <v>7</v>
      </c>
      <c r="K95" s="139" t="s">
        <v>58</v>
      </c>
      <c r="L95" s="46"/>
      <c r="M95" s="132">
        <f>M96</f>
        <v>0</v>
      </c>
      <c r="O95" s="2"/>
      <c r="Q95" s="9"/>
      <c r="R95" s="9"/>
      <c r="T95" s="12"/>
    </row>
    <row r="96" spans="1:20" s="8" customFormat="1" ht="35.25" customHeight="1" hidden="1" outlineLevel="1">
      <c r="A96" s="26"/>
      <c r="B96" s="43" t="s">
        <v>12</v>
      </c>
      <c r="C96" s="11">
        <v>308</v>
      </c>
      <c r="D96" s="44"/>
      <c r="E96" s="44"/>
      <c r="F96" s="46" t="s">
        <v>3</v>
      </c>
      <c r="G96" s="59" t="s">
        <v>58</v>
      </c>
      <c r="H96" s="139" t="s">
        <v>58</v>
      </c>
      <c r="I96" s="139" t="s">
        <v>58</v>
      </c>
      <c r="J96" s="48" t="s">
        <v>7</v>
      </c>
      <c r="K96" s="139" t="s">
        <v>58</v>
      </c>
      <c r="L96" s="48">
        <v>600</v>
      </c>
      <c r="M96" s="132">
        <f>M97</f>
        <v>0</v>
      </c>
      <c r="O96" s="2"/>
      <c r="Q96" s="9"/>
      <c r="R96" s="9"/>
      <c r="T96" s="12"/>
    </row>
    <row r="97" spans="1:20" s="8" customFormat="1" ht="30" customHeight="1" hidden="1" outlineLevel="1">
      <c r="A97" s="26"/>
      <c r="B97" s="43" t="s">
        <v>13</v>
      </c>
      <c r="C97" s="11">
        <v>308</v>
      </c>
      <c r="D97" s="44"/>
      <c r="E97" s="44"/>
      <c r="F97" s="46" t="s">
        <v>3</v>
      </c>
      <c r="G97" s="59" t="s">
        <v>58</v>
      </c>
      <c r="H97" s="139" t="s">
        <v>58</v>
      </c>
      <c r="I97" s="139" t="s">
        <v>58</v>
      </c>
      <c r="J97" s="48" t="s">
        <v>7</v>
      </c>
      <c r="K97" s="139" t="s">
        <v>58</v>
      </c>
      <c r="L97" s="48" t="s">
        <v>14</v>
      </c>
      <c r="M97" s="132"/>
      <c r="O97" s="2"/>
      <c r="Q97" s="9"/>
      <c r="R97" s="9"/>
      <c r="T97" s="12"/>
    </row>
    <row r="98" spans="1:20" s="8" customFormat="1" ht="29.25" customHeight="1" hidden="1" outlineLevel="1">
      <c r="A98" s="26"/>
      <c r="B98" s="43" t="s">
        <v>24</v>
      </c>
      <c r="C98" s="11">
        <v>308</v>
      </c>
      <c r="D98" s="44"/>
      <c r="E98" s="44"/>
      <c r="F98" s="46" t="s">
        <v>3</v>
      </c>
      <c r="G98" s="59" t="s">
        <v>58</v>
      </c>
      <c r="H98" s="139" t="s">
        <v>58</v>
      </c>
      <c r="I98" s="139" t="s">
        <v>58</v>
      </c>
      <c r="J98" s="48" t="s">
        <v>10</v>
      </c>
      <c r="K98" s="139" t="s">
        <v>58</v>
      </c>
      <c r="L98" s="48"/>
      <c r="M98" s="132">
        <f>M99</f>
        <v>0</v>
      </c>
      <c r="O98" s="7"/>
      <c r="Q98" s="9"/>
      <c r="R98" s="9"/>
      <c r="T98" s="12"/>
    </row>
    <row r="99" spans="1:20" s="8" customFormat="1" ht="27.75" customHeight="1" hidden="1" outlineLevel="1">
      <c r="A99" s="26"/>
      <c r="B99" s="43" t="s">
        <v>29</v>
      </c>
      <c r="C99" s="11">
        <v>308</v>
      </c>
      <c r="D99" s="44"/>
      <c r="E99" s="44"/>
      <c r="F99" s="46" t="s">
        <v>3</v>
      </c>
      <c r="G99" s="59" t="s">
        <v>58</v>
      </c>
      <c r="H99" s="139" t="s">
        <v>58</v>
      </c>
      <c r="I99" s="139" t="s">
        <v>58</v>
      </c>
      <c r="J99" s="48" t="s">
        <v>10</v>
      </c>
      <c r="K99" s="139" t="s">
        <v>58</v>
      </c>
      <c r="L99" s="46" t="s">
        <v>30</v>
      </c>
      <c r="M99" s="132">
        <f>M100</f>
        <v>0</v>
      </c>
      <c r="O99" s="2"/>
      <c r="Q99" s="9"/>
      <c r="R99" s="9"/>
      <c r="T99" s="12"/>
    </row>
    <row r="100" spans="1:20" s="8" customFormat="1" ht="23.25" customHeight="1" hidden="1" outlineLevel="1">
      <c r="A100" s="26"/>
      <c r="B100" s="43" t="s">
        <v>31</v>
      </c>
      <c r="C100" s="11">
        <v>308</v>
      </c>
      <c r="D100" s="44"/>
      <c r="E100" s="44"/>
      <c r="F100" s="46" t="s">
        <v>3</v>
      </c>
      <c r="G100" s="59" t="s">
        <v>58</v>
      </c>
      <c r="H100" s="139" t="s">
        <v>58</v>
      </c>
      <c r="I100" s="139" t="s">
        <v>58</v>
      </c>
      <c r="J100" s="48" t="s">
        <v>10</v>
      </c>
      <c r="K100" s="139" t="s">
        <v>58</v>
      </c>
      <c r="L100" s="46" t="s">
        <v>32</v>
      </c>
      <c r="M100" s="132"/>
      <c r="O100" s="2"/>
      <c r="Q100" s="9"/>
      <c r="R100" s="9"/>
      <c r="T100" s="12"/>
    </row>
    <row r="101" spans="1:20" s="8" customFormat="1" ht="27.75" customHeight="1" hidden="1">
      <c r="A101" s="26"/>
      <c r="B101" s="54"/>
      <c r="C101" s="11"/>
      <c r="D101" s="45"/>
      <c r="E101" s="45"/>
      <c r="F101" s="52"/>
      <c r="G101" s="52"/>
      <c r="H101" s="139" t="s">
        <v>58</v>
      </c>
      <c r="I101" s="139" t="s">
        <v>58</v>
      </c>
      <c r="J101" s="52"/>
      <c r="K101" s="139" t="s">
        <v>58</v>
      </c>
      <c r="L101" s="52"/>
      <c r="M101" s="132"/>
      <c r="O101" s="2"/>
      <c r="Q101" s="9"/>
      <c r="R101" s="9"/>
      <c r="T101" s="12"/>
    </row>
    <row r="102" spans="1:20" s="19" customFormat="1" ht="18.75" customHeight="1">
      <c r="A102" s="24"/>
      <c r="B102" s="39" t="s">
        <v>157</v>
      </c>
      <c r="C102" s="11">
        <v>308</v>
      </c>
      <c r="D102" s="40" t="s">
        <v>117</v>
      </c>
      <c r="E102" s="40"/>
      <c r="F102" s="55"/>
      <c r="G102" s="55"/>
      <c r="H102" s="139"/>
      <c r="I102" s="139"/>
      <c r="J102" s="55"/>
      <c r="K102" s="139"/>
      <c r="L102" s="55"/>
      <c r="M102" s="131">
        <f>M116</f>
        <v>356.2</v>
      </c>
      <c r="Q102" s="21"/>
      <c r="R102" s="21"/>
      <c r="T102" s="20"/>
    </row>
    <row r="103" spans="1:20" s="19" customFormat="1" ht="30" customHeight="1" hidden="1">
      <c r="A103" s="24"/>
      <c r="B103" s="43" t="s">
        <v>0</v>
      </c>
      <c r="C103" s="11">
        <v>308</v>
      </c>
      <c r="D103" s="44"/>
      <c r="E103" s="44"/>
      <c r="F103" s="46" t="s">
        <v>73</v>
      </c>
      <c r="G103" s="46" t="s">
        <v>58</v>
      </c>
      <c r="H103" s="139" t="s">
        <v>58</v>
      </c>
      <c r="I103" s="139" t="s">
        <v>58</v>
      </c>
      <c r="J103" s="46" t="s">
        <v>72</v>
      </c>
      <c r="K103" s="139" t="s">
        <v>58</v>
      </c>
      <c r="L103" s="46"/>
      <c r="M103" s="131">
        <f>SUM(M104)</f>
        <v>0</v>
      </c>
      <c r="Q103" s="21"/>
      <c r="R103" s="21"/>
      <c r="T103" s="20"/>
    </row>
    <row r="104" spans="1:20" s="19" customFormat="1" ht="43.5" customHeight="1" hidden="1">
      <c r="A104" s="24"/>
      <c r="B104" s="60" t="s">
        <v>29</v>
      </c>
      <c r="C104" s="11">
        <v>308</v>
      </c>
      <c r="D104" s="72"/>
      <c r="E104" s="72"/>
      <c r="F104" s="61" t="s">
        <v>73</v>
      </c>
      <c r="G104" s="61" t="s">
        <v>58</v>
      </c>
      <c r="H104" s="139" t="s">
        <v>58</v>
      </c>
      <c r="I104" s="139" t="s">
        <v>58</v>
      </c>
      <c r="J104" s="61" t="s">
        <v>72</v>
      </c>
      <c r="K104" s="139" t="s">
        <v>58</v>
      </c>
      <c r="L104" s="61" t="s">
        <v>30</v>
      </c>
      <c r="M104" s="132">
        <f>M105</f>
        <v>0</v>
      </c>
      <c r="O104" s="210"/>
      <c r="Q104" s="21"/>
      <c r="R104" s="21"/>
      <c r="T104" s="20"/>
    </row>
    <row r="105" spans="1:20" s="19" customFormat="1" ht="42" customHeight="1" hidden="1">
      <c r="A105" s="24"/>
      <c r="B105" s="60" t="s">
        <v>31</v>
      </c>
      <c r="C105" s="11">
        <v>308</v>
      </c>
      <c r="D105" s="72"/>
      <c r="E105" s="72"/>
      <c r="F105" s="61" t="s">
        <v>73</v>
      </c>
      <c r="G105" s="61" t="s">
        <v>58</v>
      </c>
      <c r="H105" s="139" t="s">
        <v>58</v>
      </c>
      <c r="I105" s="139" t="s">
        <v>58</v>
      </c>
      <c r="J105" s="61" t="s">
        <v>72</v>
      </c>
      <c r="K105" s="139" t="s">
        <v>58</v>
      </c>
      <c r="L105" s="61" t="s">
        <v>32</v>
      </c>
      <c r="M105" s="132"/>
      <c r="O105" s="210"/>
      <c r="Q105" s="21"/>
      <c r="R105" s="21"/>
      <c r="T105" s="20"/>
    </row>
    <row r="106" spans="1:20" s="19" customFormat="1" ht="39.75" customHeight="1" hidden="1">
      <c r="A106" s="24"/>
      <c r="B106" s="60" t="s">
        <v>1</v>
      </c>
      <c r="C106" s="11">
        <v>308</v>
      </c>
      <c r="D106" s="72"/>
      <c r="E106" s="72"/>
      <c r="F106" s="61" t="s">
        <v>73</v>
      </c>
      <c r="G106" s="61" t="s">
        <v>58</v>
      </c>
      <c r="H106" s="139" t="s">
        <v>58</v>
      </c>
      <c r="I106" s="139" t="s">
        <v>58</v>
      </c>
      <c r="J106" s="61" t="s">
        <v>2</v>
      </c>
      <c r="K106" s="139" t="s">
        <v>58</v>
      </c>
      <c r="L106" s="61"/>
      <c r="M106" s="132">
        <f>SUM(M107)</f>
        <v>0</v>
      </c>
      <c r="O106" s="210"/>
      <c r="Q106" s="21"/>
      <c r="R106" s="21"/>
      <c r="T106" s="20"/>
    </row>
    <row r="107" spans="1:20" s="19" customFormat="1" ht="51" customHeight="1" hidden="1">
      <c r="A107" s="24"/>
      <c r="B107" s="60" t="s">
        <v>29</v>
      </c>
      <c r="C107" s="11">
        <v>308</v>
      </c>
      <c r="D107" s="72"/>
      <c r="E107" s="72"/>
      <c r="F107" s="61" t="s">
        <v>73</v>
      </c>
      <c r="G107" s="61" t="s">
        <v>58</v>
      </c>
      <c r="H107" s="139" t="s">
        <v>58</v>
      </c>
      <c r="I107" s="139" t="s">
        <v>58</v>
      </c>
      <c r="J107" s="61" t="s">
        <v>2</v>
      </c>
      <c r="K107" s="139" t="s">
        <v>58</v>
      </c>
      <c r="L107" s="61" t="s">
        <v>30</v>
      </c>
      <c r="M107" s="132">
        <f>M108</f>
        <v>0</v>
      </c>
      <c r="O107" s="210"/>
      <c r="Q107" s="21"/>
      <c r="R107" s="21"/>
      <c r="T107" s="20"/>
    </row>
    <row r="108" spans="1:20" s="19" customFormat="1" ht="40.5" customHeight="1" hidden="1">
      <c r="A108" s="24"/>
      <c r="B108" s="60" t="s">
        <v>31</v>
      </c>
      <c r="C108" s="11">
        <v>308</v>
      </c>
      <c r="D108" s="72"/>
      <c r="E108" s="72"/>
      <c r="F108" s="61" t="s">
        <v>73</v>
      </c>
      <c r="G108" s="61" t="s">
        <v>58</v>
      </c>
      <c r="H108" s="139" t="s">
        <v>58</v>
      </c>
      <c r="I108" s="139" t="s">
        <v>58</v>
      </c>
      <c r="J108" s="61" t="s">
        <v>2</v>
      </c>
      <c r="K108" s="139" t="s">
        <v>58</v>
      </c>
      <c r="L108" s="61" t="s">
        <v>32</v>
      </c>
      <c r="M108" s="132"/>
      <c r="O108" s="210"/>
      <c r="Q108" s="21"/>
      <c r="R108" s="21"/>
      <c r="T108" s="20"/>
    </row>
    <row r="109" spans="1:20" s="19" customFormat="1" ht="10.5" customHeight="1" hidden="1">
      <c r="A109" s="24"/>
      <c r="B109" s="56" t="s">
        <v>83</v>
      </c>
      <c r="C109" s="11">
        <v>308</v>
      </c>
      <c r="D109" s="71"/>
      <c r="E109" s="71"/>
      <c r="F109" s="46" t="s">
        <v>73</v>
      </c>
      <c r="G109" s="46" t="s">
        <v>58</v>
      </c>
      <c r="H109" s="139" t="s">
        <v>58</v>
      </c>
      <c r="I109" s="139" t="s">
        <v>58</v>
      </c>
      <c r="J109" s="57" t="s">
        <v>84</v>
      </c>
      <c r="K109" s="139" t="s">
        <v>58</v>
      </c>
      <c r="L109" s="55"/>
      <c r="M109" s="132">
        <f>M110</f>
        <v>0</v>
      </c>
      <c r="O109" s="210"/>
      <c r="Q109" s="21"/>
      <c r="R109" s="21"/>
      <c r="T109" s="20"/>
    </row>
    <row r="110" spans="1:20" s="19" customFormat="1" ht="38.25" customHeight="1" hidden="1">
      <c r="A110" s="24"/>
      <c r="B110" s="43" t="s">
        <v>29</v>
      </c>
      <c r="C110" s="11">
        <v>308</v>
      </c>
      <c r="D110" s="44"/>
      <c r="E110" s="44"/>
      <c r="F110" s="46" t="s">
        <v>73</v>
      </c>
      <c r="G110" s="46" t="s">
        <v>58</v>
      </c>
      <c r="H110" s="139" t="s">
        <v>58</v>
      </c>
      <c r="I110" s="139" t="s">
        <v>58</v>
      </c>
      <c r="J110" s="57" t="s">
        <v>84</v>
      </c>
      <c r="K110" s="139" t="s">
        <v>58</v>
      </c>
      <c r="L110" s="48" t="s">
        <v>30</v>
      </c>
      <c r="M110" s="132">
        <f>M111</f>
        <v>0</v>
      </c>
      <c r="O110" s="210"/>
      <c r="Q110" s="21"/>
      <c r="R110" s="21"/>
      <c r="T110" s="20"/>
    </row>
    <row r="111" spans="1:20" s="19" customFormat="1" ht="49.5" customHeight="1" hidden="1">
      <c r="A111" s="24"/>
      <c r="B111" s="43" t="s">
        <v>31</v>
      </c>
      <c r="C111" s="11">
        <v>308</v>
      </c>
      <c r="D111" s="44"/>
      <c r="E111" s="44"/>
      <c r="F111" s="46" t="s">
        <v>73</v>
      </c>
      <c r="G111" s="46" t="s">
        <v>58</v>
      </c>
      <c r="H111" s="139" t="s">
        <v>58</v>
      </c>
      <c r="I111" s="139" t="s">
        <v>58</v>
      </c>
      <c r="J111" s="57" t="s">
        <v>84</v>
      </c>
      <c r="K111" s="139" t="s">
        <v>58</v>
      </c>
      <c r="L111" s="48" t="s">
        <v>32</v>
      </c>
      <c r="M111" s="132"/>
      <c r="Q111" s="21"/>
      <c r="R111" s="21"/>
      <c r="T111" s="20"/>
    </row>
    <row r="112" spans="1:18" ht="46.5" customHeight="1" hidden="1">
      <c r="A112" s="23"/>
      <c r="B112" s="43" t="s">
        <v>49</v>
      </c>
      <c r="C112" s="11">
        <v>308</v>
      </c>
      <c r="D112" s="44"/>
      <c r="E112" s="44"/>
      <c r="F112" s="46" t="s">
        <v>73</v>
      </c>
      <c r="G112" s="46" t="s">
        <v>58</v>
      </c>
      <c r="H112" s="139" t="s">
        <v>58</v>
      </c>
      <c r="I112" s="139" t="s">
        <v>58</v>
      </c>
      <c r="J112" s="46" t="s">
        <v>90</v>
      </c>
      <c r="K112" s="139" t="s">
        <v>58</v>
      </c>
      <c r="L112" s="46"/>
      <c r="M112" s="132">
        <f>M113</f>
        <v>0</v>
      </c>
      <c r="Q112" s="6"/>
      <c r="R112" s="6"/>
    </row>
    <row r="113" spans="1:20" s="8" customFormat="1" ht="30.75" customHeight="1" hidden="1">
      <c r="A113" s="10"/>
      <c r="B113" s="43" t="s">
        <v>29</v>
      </c>
      <c r="C113" s="11">
        <v>308</v>
      </c>
      <c r="D113" s="44"/>
      <c r="E113" s="44"/>
      <c r="F113" s="46" t="s">
        <v>73</v>
      </c>
      <c r="G113" s="46" t="s">
        <v>58</v>
      </c>
      <c r="H113" s="139" t="s">
        <v>58</v>
      </c>
      <c r="I113" s="139" t="s">
        <v>58</v>
      </c>
      <c r="J113" s="46" t="s">
        <v>90</v>
      </c>
      <c r="K113" s="139" t="s">
        <v>58</v>
      </c>
      <c r="L113" s="46" t="s">
        <v>30</v>
      </c>
      <c r="M113" s="132">
        <f>M114</f>
        <v>0</v>
      </c>
      <c r="O113" s="2"/>
      <c r="Q113" s="9"/>
      <c r="R113" s="9"/>
      <c r="T113" s="12"/>
    </row>
    <row r="114" spans="1:20" s="8" customFormat="1" ht="41.25" customHeight="1" hidden="1">
      <c r="A114" s="10"/>
      <c r="B114" s="43" t="s">
        <v>31</v>
      </c>
      <c r="C114" s="11">
        <v>308</v>
      </c>
      <c r="D114" s="44"/>
      <c r="E114" s="44"/>
      <c r="F114" s="46" t="s">
        <v>73</v>
      </c>
      <c r="G114" s="46" t="s">
        <v>58</v>
      </c>
      <c r="H114" s="139" t="s">
        <v>58</v>
      </c>
      <c r="I114" s="139" t="s">
        <v>58</v>
      </c>
      <c r="J114" s="46" t="s">
        <v>90</v>
      </c>
      <c r="K114" s="139" t="s">
        <v>58</v>
      </c>
      <c r="L114" s="46" t="s">
        <v>32</v>
      </c>
      <c r="M114" s="132">
        <v>0</v>
      </c>
      <c r="O114" s="2"/>
      <c r="Q114" s="9"/>
      <c r="R114" s="9"/>
      <c r="T114" s="12"/>
    </row>
    <row r="115" spans="1:20" s="19" customFormat="1" ht="32.25" customHeight="1" hidden="1">
      <c r="A115" s="24"/>
      <c r="B115" s="39"/>
      <c r="C115" s="11"/>
      <c r="D115" s="40"/>
      <c r="E115" s="40"/>
      <c r="F115" s="55"/>
      <c r="G115" s="55"/>
      <c r="H115" s="139" t="s">
        <v>58</v>
      </c>
      <c r="I115" s="139" t="s">
        <v>58</v>
      </c>
      <c r="J115" s="55"/>
      <c r="K115" s="139" t="s">
        <v>58</v>
      </c>
      <c r="L115" s="55"/>
      <c r="M115" s="132"/>
      <c r="Q115" s="21"/>
      <c r="R115" s="21"/>
      <c r="T115" s="20"/>
    </row>
    <row r="116" spans="1:20" s="19" customFormat="1" ht="14.25" customHeight="1">
      <c r="A116" s="24"/>
      <c r="B116" s="78" t="s">
        <v>158</v>
      </c>
      <c r="C116" s="11">
        <v>308</v>
      </c>
      <c r="D116" s="44" t="s">
        <v>117</v>
      </c>
      <c r="E116" s="44" t="s">
        <v>140</v>
      </c>
      <c r="F116" s="55"/>
      <c r="G116" s="55"/>
      <c r="H116" s="139"/>
      <c r="I116" s="139"/>
      <c r="J116" s="55"/>
      <c r="K116" s="139"/>
      <c r="L116" s="55"/>
      <c r="M116" s="132">
        <f>M117</f>
        <v>356.2</v>
      </c>
      <c r="Q116" s="21"/>
      <c r="R116" s="21"/>
      <c r="T116" s="20"/>
    </row>
    <row r="117" spans="1:20" s="19" customFormat="1" ht="27.75" customHeight="1">
      <c r="A117" s="24"/>
      <c r="B117" s="43" t="s">
        <v>17</v>
      </c>
      <c r="C117" s="11">
        <v>308</v>
      </c>
      <c r="D117" s="44" t="s">
        <v>117</v>
      </c>
      <c r="E117" s="44" t="s">
        <v>140</v>
      </c>
      <c r="F117" s="44" t="s">
        <v>74</v>
      </c>
      <c r="G117" s="44" t="s">
        <v>58</v>
      </c>
      <c r="H117" s="44" t="s">
        <v>58</v>
      </c>
      <c r="I117" s="44" t="s">
        <v>58</v>
      </c>
      <c r="J117" s="44" t="s">
        <v>59</v>
      </c>
      <c r="K117" s="139" t="s">
        <v>58</v>
      </c>
      <c r="L117" s="45"/>
      <c r="M117" s="132">
        <f>M118+M121+M124+M130</f>
        <v>356.2</v>
      </c>
      <c r="Q117" s="21"/>
      <c r="R117" s="21"/>
      <c r="T117" s="20"/>
    </row>
    <row r="118" spans="1:20" s="19" customFormat="1" ht="0.75" customHeight="1" hidden="1">
      <c r="A118" s="24"/>
      <c r="B118" s="60" t="s">
        <v>89</v>
      </c>
      <c r="C118" s="11">
        <v>308</v>
      </c>
      <c r="D118" s="72"/>
      <c r="E118" s="72"/>
      <c r="F118" s="61" t="s">
        <v>74</v>
      </c>
      <c r="G118" s="61" t="s">
        <v>58</v>
      </c>
      <c r="H118" s="61"/>
      <c r="I118" s="61"/>
      <c r="J118" s="61" t="s">
        <v>61</v>
      </c>
      <c r="K118" s="139" t="s">
        <v>58</v>
      </c>
      <c r="L118" s="61"/>
      <c r="M118" s="132">
        <f>M119</f>
        <v>0</v>
      </c>
      <c r="O118" s="210"/>
      <c r="Q118" s="21"/>
      <c r="R118" s="21"/>
      <c r="T118" s="20"/>
    </row>
    <row r="119" spans="1:20" s="19" customFormat="1" ht="43.5" customHeight="1" hidden="1">
      <c r="A119" s="24"/>
      <c r="B119" s="60" t="s">
        <v>29</v>
      </c>
      <c r="C119" s="11">
        <v>308</v>
      </c>
      <c r="D119" s="72"/>
      <c r="E119" s="72"/>
      <c r="F119" s="61" t="s">
        <v>74</v>
      </c>
      <c r="G119" s="61" t="s">
        <v>58</v>
      </c>
      <c r="H119" s="61"/>
      <c r="I119" s="61"/>
      <c r="J119" s="61" t="s">
        <v>61</v>
      </c>
      <c r="K119" s="139" t="s">
        <v>58</v>
      </c>
      <c r="L119" s="61" t="s">
        <v>30</v>
      </c>
      <c r="M119" s="132">
        <f>M120</f>
        <v>0</v>
      </c>
      <c r="O119" s="210"/>
      <c r="Q119" s="21"/>
      <c r="R119" s="21"/>
      <c r="T119" s="20"/>
    </row>
    <row r="120" spans="1:20" s="19" customFormat="1" ht="33.75" customHeight="1" hidden="1">
      <c r="A120" s="24"/>
      <c r="B120" s="60" t="s">
        <v>31</v>
      </c>
      <c r="C120" s="11">
        <v>308</v>
      </c>
      <c r="D120" s="72"/>
      <c r="E120" s="72"/>
      <c r="F120" s="61" t="s">
        <v>74</v>
      </c>
      <c r="G120" s="61" t="s">
        <v>58</v>
      </c>
      <c r="H120" s="61"/>
      <c r="I120" s="61"/>
      <c r="J120" s="61" t="s">
        <v>61</v>
      </c>
      <c r="K120" s="139" t="s">
        <v>58</v>
      </c>
      <c r="L120" s="61" t="s">
        <v>32</v>
      </c>
      <c r="M120" s="132">
        <v>0</v>
      </c>
      <c r="O120" s="210"/>
      <c r="Q120" s="21"/>
      <c r="R120" s="21"/>
      <c r="T120" s="20"/>
    </row>
    <row r="121" spans="1:20" s="19" customFormat="1" ht="77.25" customHeight="1">
      <c r="A121" s="24"/>
      <c r="B121" s="183" t="s">
        <v>175</v>
      </c>
      <c r="C121" s="11">
        <v>308</v>
      </c>
      <c r="D121" s="44" t="s">
        <v>117</v>
      </c>
      <c r="E121" s="44" t="s">
        <v>140</v>
      </c>
      <c r="F121" s="46" t="s">
        <v>74</v>
      </c>
      <c r="G121" s="46" t="s">
        <v>58</v>
      </c>
      <c r="H121" s="46" t="s">
        <v>58</v>
      </c>
      <c r="I121" s="46" t="s">
        <v>58</v>
      </c>
      <c r="J121" s="46" t="s">
        <v>176</v>
      </c>
      <c r="K121" s="46" t="s">
        <v>184</v>
      </c>
      <c r="L121" s="46"/>
      <c r="M121" s="132">
        <f>SUM(M122)</f>
        <v>356.2</v>
      </c>
      <c r="Q121" s="21"/>
      <c r="R121" s="21"/>
      <c r="T121" s="20"/>
    </row>
    <row r="122" spans="1:20" s="19" customFormat="1" ht="29.25" customHeight="1">
      <c r="A122" s="24"/>
      <c r="B122" s="43" t="s">
        <v>29</v>
      </c>
      <c r="C122" s="11">
        <v>308</v>
      </c>
      <c r="D122" s="44" t="s">
        <v>117</v>
      </c>
      <c r="E122" s="44" t="s">
        <v>140</v>
      </c>
      <c r="F122" s="46" t="s">
        <v>74</v>
      </c>
      <c r="G122" s="46" t="s">
        <v>58</v>
      </c>
      <c r="H122" s="46" t="s">
        <v>58</v>
      </c>
      <c r="I122" s="46" t="s">
        <v>58</v>
      </c>
      <c r="J122" s="46" t="s">
        <v>176</v>
      </c>
      <c r="K122" s="46" t="s">
        <v>184</v>
      </c>
      <c r="L122" s="46" t="s">
        <v>30</v>
      </c>
      <c r="M122" s="132">
        <f>SUM(M123)</f>
        <v>356.2</v>
      </c>
      <c r="P122" s="2"/>
      <c r="Q122" s="21"/>
      <c r="R122" s="21"/>
      <c r="T122" s="20"/>
    </row>
    <row r="123" spans="1:20" s="19" customFormat="1" ht="33" customHeight="1">
      <c r="A123" s="24"/>
      <c r="B123" s="43" t="s">
        <v>31</v>
      </c>
      <c r="C123" s="11">
        <v>308</v>
      </c>
      <c r="D123" s="44" t="s">
        <v>117</v>
      </c>
      <c r="E123" s="44" t="s">
        <v>140</v>
      </c>
      <c r="F123" s="46" t="s">
        <v>74</v>
      </c>
      <c r="G123" s="46" t="s">
        <v>58</v>
      </c>
      <c r="H123" s="46" t="s">
        <v>58</v>
      </c>
      <c r="I123" s="46" t="s">
        <v>58</v>
      </c>
      <c r="J123" s="46" t="s">
        <v>176</v>
      </c>
      <c r="K123" s="46" t="s">
        <v>184</v>
      </c>
      <c r="L123" s="46" t="s">
        <v>32</v>
      </c>
      <c r="M123" s="132">
        <v>356.2</v>
      </c>
      <c r="O123" s="2"/>
      <c r="Q123" s="21"/>
      <c r="R123" s="21"/>
      <c r="T123" s="20"/>
    </row>
    <row r="124" spans="1:20" s="19" customFormat="1" ht="36.75" customHeight="1" hidden="1">
      <c r="A124" s="24"/>
      <c r="B124" s="43" t="s">
        <v>145</v>
      </c>
      <c r="C124" s="11">
        <v>308</v>
      </c>
      <c r="D124" s="44" t="s">
        <v>117</v>
      </c>
      <c r="E124" s="44" t="s">
        <v>140</v>
      </c>
      <c r="F124" s="46" t="s">
        <v>73</v>
      </c>
      <c r="G124" s="46" t="s">
        <v>58</v>
      </c>
      <c r="H124" s="46" t="s">
        <v>58</v>
      </c>
      <c r="I124" s="46" t="s">
        <v>58</v>
      </c>
      <c r="J124" s="46" t="s">
        <v>88</v>
      </c>
      <c r="K124" s="46" t="s">
        <v>58</v>
      </c>
      <c r="L124" s="46"/>
      <c r="M124" s="132">
        <f>SUM(M125)</f>
        <v>0</v>
      </c>
      <c r="Q124" s="21"/>
      <c r="R124" s="21"/>
      <c r="T124" s="20"/>
    </row>
    <row r="125" spans="1:20" s="19" customFormat="1" ht="41.25" customHeight="1" hidden="1">
      <c r="A125" s="24"/>
      <c r="B125" s="43" t="s">
        <v>29</v>
      </c>
      <c r="C125" s="11">
        <v>308</v>
      </c>
      <c r="D125" s="44" t="s">
        <v>117</v>
      </c>
      <c r="E125" s="44" t="s">
        <v>140</v>
      </c>
      <c r="F125" s="46" t="s">
        <v>73</v>
      </c>
      <c r="G125" s="46" t="s">
        <v>58</v>
      </c>
      <c r="H125" s="46" t="s">
        <v>58</v>
      </c>
      <c r="I125" s="46" t="s">
        <v>58</v>
      </c>
      <c r="J125" s="46" t="s">
        <v>88</v>
      </c>
      <c r="K125" s="46" t="s">
        <v>58</v>
      </c>
      <c r="L125" s="46" t="s">
        <v>30</v>
      </c>
      <c r="M125" s="132">
        <f>M126</f>
        <v>0</v>
      </c>
      <c r="Q125" s="21"/>
      <c r="R125" s="21"/>
      <c r="T125" s="20"/>
    </row>
    <row r="126" spans="1:20" s="19" customFormat="1" ht="36.75" customHeight="1" hidden="1">
      <c r="A126" s="24"/>
      <c r="B126" s="43" t="s">
        <v>31</v>
      </c>
      <c r="C126" s="11">
        <v>308</v>
      </c>
      <c r="D126" s="44" t="s">
        <v>117</v>
      </c>
      <c r="E126" s="44" t="s">
        <v>140</v>
      </c>
      <c r="F126" s="46" t="s">
        <v>73</v>
      </c>
      <c r="G126" s="46" t="s">
        <v>58</v>
      </c>
      <c r="H126" s="46" t="s">
        <v>58</v>
      </c>
      <c r="I126" s="46" t="s">
        <v>58</v>
      </c>
      <c r="J126" s="46" t="s">
        <v>88</v>
      </c>
      <c r="K126" s="46" t="s">
        <v>58</v>
      </c>
      <c r="L126" s="46" t="s">
        <v>32</v>
      </c>
      <c r="M126" s="132"/>
      <c r="Q126" s="21"/>
      <c r="R126" s="21"/>
      <c r="T126" s="20"/>
    </row>
    <row r="127" spans="1:20" s="19" customFormat="1" ht="36.75" customHeight="1" hidden="1">
      <c r="A127" s="24"/>
      <c r="B127" s="43" t="s">
        <v>143</v>
      </c>
      <c r="C127" s="46" t="s">
        <v>74</v>
      </c>
      <c r="D127" s="46" t="s">
        <v>58</v>
      </c>
      <c r="E127" s="46" t="s">
        <v>144</v>
      </c>
      <c r="F127" s="46" t="s">
        <v>73</v>
      </c>
      <c r="G127" s="46" t="s">
        <v>58</v>
      </c>
      <c r="H127" s="46" t="s">
        <v>58</v>
      </c>
      <c r="I127" s="46" t="s">
        <v>58</v>
      </c>
      <c r="J127" s="46" t="s">
        <v>144</v>
      </c>
      <c r="K127" s="46" t="s">
        <v>58</v>
      </c>
      <c r="L127" s="46"/>
      <c r="M127" s="132"/>
      <c r="Q127" s="21"/>
      <c r="R127" s="21"/>
      <c r="T127" s="20"/>
    </row>
    <row r="128" spans="1:20" s="19" customFormat="1" ht="41.25" customHeight="1" hidden="1">
      <c r="A128" s="24"/>
      <c r="B128" s="43" t="s">
        <v>29</v>
      </c>
      <c r="C128" s="46" t="s">
        <v>74</v>
      </c>
      <c r="D128" s="46" t="s">
        <v>58</v>
      </c>
      <c r="E128" s="46" t="s">
        <v>144</v>
      </c>
      <c r="F128" s="46" t="s">
        <v>73</v>
      </c>
      <c r="G128" s="46" t="s">
        <v>58</v>
      </c>
      <c r="H128" s="46" t="s">
        <v>58</v>
      </c>
      <c r="I128" s="46" t="s">
        <v>58</v>
      </c>
      <c r="J128" s="46" t="s">
        <v>144</v>
      </c>
      <c r="K128" s="46" t="s">
        <v>58</v>
      </c>
      <c r="L128" s="46" t="s">
        <v>30</v>
      </c>
      <c r="M128" s="132"/>
      <c r="Q128" s="21"/>
      <c r="R128" s="21"/>
      <c r="T128" s="20"/>
    </row>
    <row r="129" spans="1:20" s="19" customFormat="1" ht="29.25" customHeight="1" hidden="1">
      <c r="A129" s="24"/>
      <c r="B129" s="43" t="s">
        <v>31</v>
      </c>
      <c r="C129" s="46" t="s">
        <v>74</v>
      </c>
      <c r="D129" s="46" t="s">
        <v>58</v>
      </c>
      <c r="E129" s="46" t="s">
        <v>144</v>
      </c>
      <c r="F129" s="46" t="s">
        <v>73</v>
      </c>
      <c r="G129" s="46" t="s">
        <v>58</v>
      </c>
      <c r="H129" s="46" t="s">
        <v>58</v>
      </c>
      <c r="I129" s="46" t="s">
        <v>58</v>
      </c>
      <c r="J129" s="46" t="s">
        <v>144</v>
      </c>
      <c r="K129" s="46" t="s">
        <v>58</v>
      </c>
      <c r="L129" s="46" t="s">
        <v>32</v>
      </c>
      <c r="M129" s="132"/>
      <c r="Q129" s="21"/>
      <c r="R129" s="21"/>
      <c r="T129" s="20"/>
    </row>
    <row r="130" spans="1:20" s="19" customFormat="1" ht="56.25" customHeight="1" hidden="1">
      <c r="A130" s="24"/>
      <c r="B130" s="43" t="s">
        <v>182</v>
      </c>
      <c r="C130" s="46" t="s">
        <v>181</v>
      </c>
      <c r="D130" s="46" t="s">
        <v>117</v>
      </c>
      <c r="E130" s="46" t="s">
        <v>140</v>
      </c>
      <c r="F130" s="46" t="s">
        <v>74</v>
      </c>
      <c r="G130" s="46" t="s">
        <v>58</v>
      </c>
      <c r="H130" s="46" t="s">
        <v>58</v>
      </c>
      <c r="I130" s="46" t="s">
        <v>58</v>
      </c>
      <c r="J130" s="46" t="s">
        <v>183</v>
      </c>
      <c r="K130" s="46" t="s">
        <v>58</v>
      </c>
      <c r="L130" s="46"/>
      <c r="M130" s="132">
        <f>M131</f>
        <v>0</v>
      </c>
      <c r="Q130" s="21"/>
      <c r="R130" s="21"/>
      <c r="T130" s="20"/>
    </row>
    <row r="131" spans="1:20" s="19" customFormat="1" ht="29.25" customHeight="1" hidden="1">
      <c r="A131" s="24"/>
      <c r="B131" s="43" t="s">
        <v>29</v>
      </c>
      <c r="C131" s="46" t="s">
        <v>181</v>
      </c>
      <c r="D131" s="46" t="s">
        <v>117</v>
      </c>
      <c r="E131" s="46" t="s">
        <v>140</v>
      </c>
      <c r="F131" s="46" t="s">
        <v>74</v>
      </c>
      <c r="G131" s="46" t="s">
        <v>58</v>
      </c>
      <c r="H131" s="46" t="s">
        <v>58</v>
      </c>
      <c r="I131" s="46" t="s">
        <v>58</v>
      </c>
      <c r="J131" s="46" t="s">
        <v>183</v>
      </c>
      <c r="K131" s="46" t="s">
        <v>58</v>
      </c>
      <c r="L131" s="46" t="s">
        <v>30</v>
      </c>
      <c r="M131" s="132">
        <f>M132</f>
        <v>0</v>
      </c>
      <c r="Q131" s="21"/>
      <c r="R131" s="21"/>
      <c r="T131" s="20"/>
    </row>
    <row r="132" spans="1:20" s="19" customFormat="1" ht="29.25" customHeight="1" hidden="1">
      <c r="A132" s="24"/>
      <c r="B132" s="43" t="s">
        <v>31</v>
      </c>
      <c r="C132" s="46" t="s">
        <v>181</v>
      </c>
      <c r="D132" s="46" t="s">
        <v>117</v>
      </c>
      <c r="E132" s="46" t="s">
        <v>140</v>
      </c>
      <c r="F132" s="46" t="s">
        <v>74</v>
      </c>
      <c r="G132" s="46" t="s">
        <v>58</v>
      </c>
      <c r="H132" s="46" t="s">
        <v>58</v>
      </c>
      <c r="I132" s="46" t="s">
        <v>58</v>
      </c>
      <c r="J132" s="46" t="s">
        <v>183</v>
      </c>
      <c r="K132" s="46" t="s">
        <v>58</v>
      </c>
      <c r="L132" s="46" t="s">
        <v>32</v>
      </c>
      <c r="M132" s="132">
        <v>0</v>
      </c>
      <c r="Q132" s="21"/>
      <c r="R132" s="21"/>
      <c r="T132" s="20"/>
    </row>
    <row r="133" spans="1:20" s="19" customFormat="1" ht="13.5" customHeight="1">
      <c r="A133" s="24"/>
      <c r="B133" s="160" t="s">
        <v>159</v>
      </c>
      <c r="C133" s="134">
        <v>308</v>
      </c>
      <c r="D133" s="135" t="s">
        <v>138</v>
      </c>
      <c r="E133" s="135"/>
      <c r="F133" s="136"/>
      <c r="G133" s="136"/>
      <c r="H133" s="46"/>
      <c r="I133" s="46"/>
      <c r="J133" s="136"/>
      <c r="K133" s="46"/>
      <c r="L133" s="136"/>
      <c r="M133" s="131">
        <f>M134</f>
        <v>65</v>
      </c>
      <c r="Q133" s="21"/>
      <c r="R133" s="21"/>
      <c r="T133" s="20"/>
    </row>
    <row r="134" spans="1:20" s="19" customFormat="1" ht="14.25" customHeight="1">
      <c r="A134" s="24"/>
      <c r="B134" s="167" t="s">
        <v>164</v>
      </c>
      <c r="C134" s="138">
        <v>308</v>
      </c>
      <c r="D134" s="139" t="s">
        <v>138</v>
      </c>
      <c r="E134" s="139" t="s">
        <v>139</v>
      </c>
      <c r="F134" s="140"/>
      <c r="G134" s="140"/>
      <c r="H134" s="46"/>
      <c r="I134" s="46"/>
      <c r="J134" s="140"/>
      <c r="K134" s="46"/>
      <c r="L134" s="140"/>
      <c r="M134" s="132">
        <f>M135</f>
        <v>65</v>
      </c>
      <c r="O134" s="19">
        <v>65</v>
      </c>
      <c r="Q134" s="21"/>
      <c r="R134" s="21"/>
      <c r="T134" s="20"/>
    </row>
    <row r="135" spans="1:20" s="8" customFormat="1" ht="27" customHeight="1">
      <c r="A135" s="10"/>
      <c r="B135" s="141" t="s">
        <v>180</v>
      </c>
      <c r="C135" s="138">
        <v>308</v>
      </c>
      <c r="D135" s="139" t="s">
        <v>138</v>
      </c>
      <c r="E135" s="139" t="s">
        <v>139</v>
      </c>
      <c r="F135" s="140" t="s">
        <v>75</v>
      </c>
      <c r="G135" s="140" t="s">
        <v>58</v>
      </c>
      <c r="H135" s="46" t="s">
        <v>58</v>
      </c>
      <c r="I135" s="46" t="s">
        <v>58</v>
      </c>
      <c r="J135" s="140" t="s">
        <v>59</v>
      </c>
      <c r="K135" s="46" t="s">
        <v>58</v>
      </c>
      <c r="L135" s="140"/>
      <c r="M135" s="132">
        <f>M136+M139+M142+M145+M148</f>
        <v>65</v>
      </c>
      <c r="O135" s="2"/>
      <c r="Q135" s="9"/>
      <c r="R135" s="9"/>
      <c r="T135" s="12"/>
    </row>
    <row r="136" spans="1:20" s="8" customFormat="1" ht="38.25" hidden="1">
      <c r="A136" s="10"/>
      <c r="B136" s="168" t="s">
        <v>119</v>
      </c>
      <c r="C136" s="138">
        <v>308</v>
      </c>
      <c r="D136" s="169"/>
      <c r="E136" s="169"/>
      <c r="F136" s="140" t="s">
        <v>75</v>
      </c>
      <c r="G136" s="170" t="s">
        <v>58</v>
      </c>
      <c r="H136" s="46" t="s">
        <v>58</v>
      </c>
      <c r="I136" s="46" t="s">
        <v>58</v>
      </c>
      <c r="J136" s="171" t="s">
        <v>118</v>
      </c>
      <c r="K136" s="46" t="s">
        <v>58</v>
      </c>
      <c r="L136" s="171"/>
      <c r="M136" s="132">
        <f>M137</f>
        <v>0</v>
      </c>
      <c r="O136" s="207"/>
      <c r="Q136" s="9"/>
      <c r="R136" s="9"/>
      <c r="T136" s="12"/>
    </row>
    <row r="137" spans="1:20" s="8" customFormat="1" ht="12.75" hidden="1">
      <c r="A137" s="10"/>
      <c r="B137" s="172" t="s">
        <v>109</v>
      </c>
      <c r="C137" s="138">
        <v>308</v>
      </c>
      <c r="D137" s="173"/>
      <c r="E137" s="173"/>
      <c r="F137" s="140" t="s">
        <v>75</v>
      </c>
      <c r="G137" s="174" t="s">
        <v>58</v>
      </c>
      <c r="H137" s="46" t="s">
        <v>58</v>
      </c>
      <c r="I137" s="46" t="s">
        <v>58</v>
      </c>
      <c r="J137" s="174" t="s">
        <v>118</v>
      </c>
      <c r="K137" s="46" t="s">
        <v>58</v>
      </c>
      <c r="L137" s="174" t="s">
        <v>110</v>
      </c>
      <c r="M137" s="132">
        <f>M138</f>
        <v>0</v>
      </c>
      <c r="O137" s="207"/>
      <c r="Q137" s="9"/>
      <c r="R137" s="9"/>
      <c r="T137" s="12"/>
    </row>
    <row r="138" spans="1:20" s="8" customFormat="1" ht="12.75" hidden="1">
      <c r="A138" s="10"/>
      <c r="B138" s="172" t="s">
        <v>111</v>
      </c>
      <c r="C138" s="138">
        <v>308</v>
      </c>
      <c r="D138" s="173"/>
      <c r="E138" s="173"/>
      <c r="F138" s="140" t="s">
        <v>75</v>
      </c>
      <c r="G138" s="174" t="s">
        <v>58</v>
      </c>
      <c r="H138" s="46" t="s">
        <v>58</v>
      </c>
      <c r="I138" s="46" t="s">
        <v>58</v>
      </c>
      <c r="J138" s="174" t="s">
        <v>118</v>
      </c>
      <c r="K138" s="46" t="s">
        <v>58</v>
      </c>
      <c r="L138" s="174" t="s">
        <v>112</v>
      </c>
      <c r="M138" s="132"/>
      <c r="O138" s="207"/>
      <c r="Q138" s="9"/>
      <c r="R138" s="9"/>
      <c r="T138" s="12"/>
    </row>
    <row r="139" spans="1:20" s="8" customFormat="1" ht="38.25" hidden="1">
      <c r="A139" s="10"/>
      <c r="B139" s="175" t="s">
        <v>119</v>
      </c>
      <c r="C139" s="138">
        <v>308</v>
      </c>
      <c r="D139" s="173"/>
      <c r="E139" s="173"/>
      <c r="F139" s="140" t="s">
        <v>75</v>
      </c>
      <c r="G139" s="176" t="s">
        <v>58</v>
      </c>
      <c r="H139" s="46" t="s">
        <v>58</v>
      </c>
      <c r="I139" s="46" t="s">
        <v>58</v>
      </c>
      <c r="J139" s="176" t="s">
        <v>120</v>
      </c>
      <c r="K139" s="46" t="s">
        <v>58</v>
      </c>
      <c r="L139" s="176"/>
      <c r="M139" s="132">
        <f>M140</f>
        <v>0</v>
      </c>
      <c r="O139" s="207"/>
      <c r="Q139" s="9"/>
      <c r="R139" s="9"/>
      <c r="T139" s="12"/>
    </row>
    <row r="140" spans="1:20" s="8" customFormat="1" ht="12.75" hidden="1">
      <c r="A140" s="10"/>
      <c r="B140" s="172" t="s">
        <v>109</v>
      </c>
      <c r="C140" s="138">
        <v>308</v>
      </c>
      <c r="D140" s="173"/>
      <c r="E140" s="173"/>
      <c r="F140" s="140" t="s">
        <v>75</v>
      </c>
      <c r="G140" s="174" t="s">
        <v>58</v>
      </c>
      <c r="H140" s="46" t="s">
        <v>58</v>
      </c>
      <c r="I140" s="46" t="s">
        <v>58</v>
      </c>
      <c r="J140" s="174" t="s">
        <v>120</v>
      </c>
      <c r="K140" s="46" t="s">
        <v>58</v>
      </c>
      <c r="L140" s="174" t="s">
        <v>110</v>
      </c>
      <c r="M140" s="132">
        <f>M141</f>
        <v>0</v>
      </c>
      <c r="O140" s="207"/>
      <c r="Q140" s="9"/>
      <c r="R140" s="9"/>
      <c r="T140" s="12"/>
    </row>
    <row r="141" spans="1:20" s="8" customFormat="1" ht="5.25" customHeight="1" hidden="1">
      <c r="A141" s="10"/>
      <c r="B141" s="172" t="s">
        <v>111</v>
      </c>
      <c r="C141" s="138">
        <v>308</v>
      </c>
      <c r="D141" s="173"/>
      <c r="E141" s="173"/>
      <c r="F141" s="140" t="s">
        <v>75</v>
      </c>
      <c r="G141" s="174" t="s">
        <v>58</v>
      </c>
      <c r="H141" s="46" t="s">
        <v>58</v>
      </c>
      <c r="I141" s="46" t="s">
        <v>58</v>
      </c>
      <c r="J141" s="174" t="s">
        <v>120</v>
      </c>
      <c r="K141" s="46" t="s">
        <v>58</v>
      </c>
      <c r="L141" s="174" t="s">
        <v>112</v>
      </c>
      <c r="M141" s="132"/>
      <c r="O141" s="207"/>
      <c r="Q141" s="9"/>
      <c r="R141" s="9"/>
      <c r="T141" s="12"/>
    </row>
    <row r="142" spans="1:20" s="8" customFormat="1" ht="15" customHeight="1">
      <c r="A142" s="10"/>
      <c r="B142" s="141" t="s">
        <v>98</v>
      </c>
      <c r="C142" s="138">
        <v>308</v>
      </c>
      <c r="D142" s="139" t="s">
        <v>138</v>
      </c>
      <c r="E142" s="139" t="s">
        <v>139</v>
      </c>
      <c r="F142" s="140" t="s">
        <v>75</v>
      </c>
      <c r="G142" s="153" t="s">
        <v>58</v>
      </c>
      <c r="H142" s="46" t="s">
        <v>58</v>
      </c>
      <c r="I142" s="46" t="s">
        <v>58</v>
      </c>
      <c r="J142" s="151" t="s">
        <v>91</v>
      </c>
      <c r="K142" s="46" t="s">
        <v>58</v>
      </c>
      <c r="L142" s="151"/>
      <c r="M142" s="132">
        <f>M144</f>
        <v>15</v>
      </c>
      <c r="O142" s="19"/>
      <c r="Q142" s="9"/>
      <c r="R142" s="9"/>
      <c r="T142" s="12"/>
    </row>
    <row r="143" spans="1:20" s="8" customFormat="1" ht="27.75" customHeight="1">
      <c r="A143" s="10"/>
      <c r="B143" s="141" t="s">
        <v>29</v>
      </c>
      <c r="C143" s="138">
        <v>308</v>
      </c>
      <c r="D143" s="139" t="s">
        <v>138</v>
      </c>
      <c r="E143" s="139" t="s">
        <v>139</v>
      </c>
      <c r="F143" s="140" t="s">
        <v>75</v>
      </c>
      <c r="G143" s="140" t="s">
        <v>58</v>
      </c>
      <c r="H143" s="46" t="s">
        <v>58</v>
      </c>
      <c r="I143" s="46" t="s">
        <v>58</v>
      </c>
      <c r="J143" s="140" t="s">
        <v>91</v>
      </c>
      <c r="K143" s="46" t="s">
        <v>58</v>
      </c>
      <c r="L143" s="140" t="s">
        <v>30</v>
      </c>
      <c r="M143" s="132">
        <f>SUM(M144)</f>
        <v>15</v>
      </c>
      <c r="O143" s="2"/>
      <c r="Q143" s="9"/>
      <c r="R143" s="9"/>
      <c r="T143" s="12"/>
    </row>
    <row r="144" spans="1:20" s="8" customFormat="1" ht="27" customHeight="1">
      <c r="A144" s="10"/>
      <c r="B144" s="141" t="s">
        <v>31</v>
      </c>
      <c r="C144" s="138">
        <v>308</v>
      </c>
      <c r="D144" s="139" t="s">
        <v>138</v>
      </c>
      <c r="E144" s="139" t="s">
        <v>139</v>
      </c>
      <c r="F144" s="140" t="s">
        <v>75</v>
      </c>
      <c r="G144" s="140" t="s">
        <v>58</v>
      </c>
      <c r="H144" s="46" t="s">
        <v>58</v>
      </c>
      <c r="I144" s="46" t="s">
        <v>58</v>
      </c>
      <c r="J144" s="140" t="s">
        <v>91</v>
      </c>
      <c r="K144" s="46" t="s">
        <v>58</v>
      </c>
      <c r="L144" s="140" t="s">
        <v>32</v>
      </c>
      <c r="M144" s="132">
        <v>15</v>
      </c>
      <c r="O144" s="2"/>
      <c r="Q144" s="9"/>
      <c r="R144" s="9"/>
      <c r="T144" s="12"/>
    </row>
    <row r="145" spans="1:20" s="8" customFormat="1" ht="12.75" hidden="1">
      <c r="A145" s="10"/>
      <c r="B145" s="43" t="s">
        <v>92</v>
      </c>
      <c r="C145" s="11">
        <v>308</v>
      </c>
      <c r="D145" s="44"/>
      <c r="E145" s="44"/>
      <c r="F145" s="46" t="s">
        <v>75</v>
      </c>
      <c r="G145" s="46" t="s">
        <v>58</v>
      </c>
      <c r="H145" s="46" t="s">
        <v>58</v>
      </c>
      <c r="I145" s="46" t="s">
        <v>58</v>
      </c>
      <c r="J145" s="46" t="s">
        <v>93</v>
      </c>
      <c r="K145" s="46" t="s">
        <v>58</v>
      </c>
      <c r="L145" s="46"/>
      <c r="M145" s="132">
        <f>M146</f>
        <v>0</v>
      </c>
      <c r="O145" s="2"/>
      <c r="Q145" s="9"/>
      <c r="R145" s="9"/>
      <c r="T145" s="12"/>
    </row>
    <row r="146" spans="1:20" s="8" customFormat="1" ht="25.5" hidden="1">
      <c r="A146" s="10"/>
      <c r="B146" s="43" t="s">
        <v>29</v>
      </c>
      <c r="C146" s="11">
        <v>308</v>
      </c>
      <c r="D146" s="44"/>
      <c r="E146" s="44"/>
      <c r="F146" s="46" t="s">
        <v>75</v>
      </c>
      <c r="G146" s="46" t="s">
        <v>58</v>
      </c>
      <c r="H146" s="46" t="s">
        <v>58</v>
      </c>
      <c r="I146" s="46" t="s">
        <v>58</v>
      </c>
      <c r="J146" s="46" t="s">
        <v>93</v>
      </c>
      <c r="K146" s="46" t="s">
        <v>58</v>
      </c>
      <c r="L146" s="46" t="s">
        <v>30</v>
      </c>
      <c r="M146" s="132">
        <f>M147</f>
        <v>0</v>
      </c>
      <c r="O146" s="2"/>
      <c r="Q146" s="9"/>
      <c r="R146" s="9"/>
      <c r="T146" s="12"/>
    </row>
    <row r="147" spans="1:20" s="8" customFormat="1" ht="12.75" customHeight="1" hidden="1">
      <c r="A147" s="10"/>
      <c r="B147" s="43" t="s">
        <v>31</v>
      </c>
      <c r="C147" s="11">
        <v>308</v>
      </c>
      <c r="D147" s="44"/>
      <c r="E147" s="44"/>
      <c r="F147" s="46" t="s">
        <v>75</v>
      </c>
      <c r="G147" s="46" t="s">
        <v>58</v>
      </c>
      <c r="H147" s="46" t="s">
        <v>58</v>
      </c>
      <c r="I147" s="46" t="s">
        <v>58</v>
      </c>
      <c r="J147" s="46" t="s">
        <v>93</v>
      </c>
      <c r="K147" s="46" t="s">
        <v>58</v>
      </c>
      <c r="L147" s="46" t="s">
        <v>32</v>
      </c>
      <c r="M147" s="132">
        <v>0</v>
      </c>
      <c r="O147" s="2"/>
      <c r="Q147" s="9"/>
      <c r="R147" s="9"/>
      <c r="T147" s="12"/>
    </row>
    <row r="148" spans="1:20" s="8" customFormat="1" ht="15" customHeight="1">
      <c r="A148" s="10"/>
      <c r="B148" s="43" t="s">
        <v>94</v>
      </c>
      <c r="C148" s="11">
        <v>308</v>
      </c>
      <c r="D148" s="44" t="s">
        <v>138</v>
      </c>
      <c r="E148" s="44" t="s">
        <v>139</v>
      </c>
      <c r="F148" s="59" t="s">
        <v>75</v>
      </c>
      <c r="G148" s="59" t="s">
        <v>58</v>
      </c>
      <c r="H148" s="46" t="s">
        <v>58</v>
      </c>
      <c r="I148" s="46" t="s">
        <v>58</v>
      </c>
      <c r="J148" s="48" t="s">
        <v>95</v>
      </c>
      <c r="K148" s="46" t="s">
        <v>58</v>
      </c>
      <c r="L148" s="48"/>
      <c r="M148" s="132">
        <f>SUM(M151+M149)</f>
        <v>50</v>
      </c>
      <c r="O148" s="2"/>
      <c r="Q148" s="9"/>
      <c r="R148" s="9"/>
      <c r="T148" s="12"/>
    </row>
    <row r="149" spans="1:20" s="8" customFormat="1" ht="27.75" customHeight="1">
      <c r="A149" s="10"/>
      <c r="B149" s="43" t="s">
        <v>29</v>
      </c>
      <c r="C149" s="11">
        <v>308</v>
      </c>
      <c r="D149" s="44" t="s">
        <v>138</v>
      </c>
      <c r="E149" s="44" t="s">
        <v>139</v>
      </c>
      <c r="F149" s="59" t="s">
        <v>75</v>
      </c>
      <c r="G149" s="59" t="s">
        <v>58</v>
      </c>
      <c r="H149" s="46" t="s">
        <v>58</v>
      </c>
      <c r="I149" s="46" t="s">
        <v>58</v>
      </c>
      <c r="J149" s="48" t="s">
        <v>95</v>
      </c>
      <c r="K149" s="46" t="s">
        <v>58</v>
      </c>
      <c r="L149" s="48" t="s">
        <v>30</v>
      </c>
      <c r="M149" s="132">
        <f>M150</f>
        <v>50</v>
      </c>
      <c r="O149" s="2"/>
      <c r="Q149" s="9"/>
      <c r="R149" s="9"/>
      <c r="T149" s="12"/>
    </row>
    <row r="150" spans="1:20" s="8" customFormat="1" ht="27.75" customHeight="1">
      <c r="A150" s="10"/>
      <c r="B150" s="43" t="s">
        <v>31</v>
      </c>
      <c r="C150" s="11">
        <v>308</v>
      </c>
      <c r="D150" s="44" t="s">
        <v>138</v>
      </c>
      <c r="E150" s="44" t="s">
        <v>139</v>
      </c>
      <c r="F150" s="59" t="s">
        <v>75</v>
      </c>
      <c r="G150" s="59" t="s">
        <v>58</v>
      </c>
      <c r="H150" s="46" t="s">
        <v>58</v>
      </c>
      <c r="I150" s="46" t="s">
        <v>58</v>
      </c>
      <c r="J150" s="48" t="s">
        <v>95</v>
      </c>
      <c r="K150" s="46" t="s">
        <v>58</v>
      </c>
      <c r="L150" s="48" t="s">
        <v>32</v>
      </c>
      <c r="M150" s="132">
        <v>50</v>
      </c>
      <c r="O150" s="2"/>
      <c r="Q150" s="9"/>
      <c r="R150" s="9"/>
      <c r="T150" s="12"/>
    </row>
    <row r="151" spans="1:20" s="8" customFormat="1" ht="10.5" customHeight="1" hidden="1">
      <c r="A151" s="10"/>
      <c r="B151" s="43" t="s">
        <v>39</v>
      </c>
      <c r="C151" s="11">
        <v>308</v>
      </c>
      <c r="D151" s="44"/>
      <c r="E151" s="44"/>
      <c r="F151" s="59" t="s">
        <v>75</v>
      </c>
      <c r="G151" s="59" t="s">
        <v>58</v>
      </c>
      <c r="H151" s="46" t="s">
        <v>58</v>
      </c>
      <c r="I151" s="46" t="s">
        <v>58</v>
      </c>
      <c r="J151" s="48" t="s">
        <v>95</v>
      </c>
      <c r="K151" s="46" t="s">
        <v>58</v>
      </c>
      <c r="L151" s="48" t="s">
        <v>40</v>
      </c>
      <c r="M151" s="132">
        <f>M152</f>
        <v>0</v>
      </c>
      <c r="O151" s="2"/>
      <c r="Q151" s="9"/>
      <c r="R151" s="9"/>
      <c r="T151" s="12"/>
    </row>
    <row r="152" spans="1:20" s="8" customFormat="1" ht="15.75" customHeight="1" hidden="1">
      <c r="A152" s="10"/>
      <c r="B152" s="43" t="s">
        <v>96</v>
      </c>
      <c r="C152" s="11">
        <v>308</v>
      </c>
      <c r="D152" s="44"/>
      <c r="E152" s="44"/>
      <c r="F152" s="46" t="s">
        <v>75</v>
      </c>
      <c r="G152" s="46" t="s">
        <v>58</v>
      </c>
      <c r="H152" s="46" t="s">
        <v>58</v>
      </c>
      <c r="I152" s="46" t="s">
        <v>58</v>
      </c>
      <c r="J152" s="46" t="s">
        <v>95</v>
      </c>
      <c r="K152" s="46" t="s">
        <v>58</v>
      </c>
      <c r="L152" s="46" t="s">
        <v>97</v>
      </c>
      <c r="M152" s="132">
        <v>0</v>
      </c>
      <c r="O152" s="2"/>
      <c r="Q152" s="9"/>
      <c r="R152" s="9"/>
      <c r="T152" s="12"/>
    </row>
    <row r="153" spans="1:20" s="8" customFormat="1" ht="15" customHeight="1">
      <c r="A153" s="10"/>
      <c r="B153" s="133" t="s">
        <v>160</v>
      </c>
      <c r="C153" s="134">
        <v>308</v>
      </c>
      <c r="D153" s="135" t="s">
        <v>137</v>
      </c>
      <c r="E153" s="135"/>
      <c r="F153" s="136"/>
      <c r="G153" s="136"/>
      <c r="H153" s="46"/>
      <c r="I153" s="46"/>
      <c r="J153" s="136"/>
      <c r="K153" s="46"/>
      <c r="L153" s="136"/>
      <c r="M153" s="131">
        <f>M154</f>
        <v>3475.4</v>
      </c>
      <c r="O153" s="2"/>
      <c r="Q153" s="9"/>
      <c r="R153" s="9"/>
      <c r="T153" s="12"/>
    </row>
    <row r="154" spans="1:20" s="8" customFormat="1" ht="15.75" customHeight="1">
      <c r="A154" s="10"/>
      <c r="B154" s="152" t="s">
        <v>161</v>
      </c>
      <c r="C154" s="138">
        <v>308</v>
      </c>
      <c r="D154" s="139" t="s">
        <v>137</v>
      </c>
      <c r="E154" s="139" t="s">
        <v>126</v>
      </c>
      <c r="F154" s="140"/>
      <c r="G154" s="140"/>
      <c r="H154" s="46"/>
      <c r="I154" s="46"/>
      <c r="J154" s="140"/>
      <c r="K154" s="46"/>
      <c r="L154" s="140"/>
      <c r="M154" s="132">
        <f>M155</f>
        <v>3475.4</v>
      </c>
      <c r="O154" s="2"/>
      <c r="Q154" s="9"/>
      <c r="R154" s="9"/>
      <c r="T154" s="12"/>
    </row>
    <row r="155" spans="1:20" s="8" customFormat="1" ht="15.75" customHeight="1">
      <c r="A155" s="10"/>
      <c r="B155" s="141" t="s">
        <v>26</v>
      </c>
      <c r="C155" s="138">
        <v>308</v>
      </c>
      <c r="D155" s="139" t="s">
        <v>137</v>
      </c>
      <c r="E155" s="139" t="s">
        <v>126</v>
      </c>
      <c r="F155" s="140" t="s">
        <v>77</v>
      </c>
      <c r="G155" s="140" t="s">
        <v>58</v>
      </c>
      <c r="H155" s="46" t="s">
        <v>58</v>
      </c>
      <c r="I155" s="46" t="s">
        <v>58</v>
      </c>
      <c r="J155" s="140" t="s">
        <v>59</v>
      </c>
      <c r="K155" s="46" t="s">
        <v>58</v>
      </c>
      <c r="L155" s="147"/>
      <c r="M155" s="132">
        <f>M156+M165+M159+M162+M168</f>
        <v>3475.4</v>
      </c>
      <c r="O155" s="2"/>
      <c r="Q155" s="9"/>
      <c r="R155" s="9"/>
      <c r="T155" s="12"/>
    </row>
    <row r="156" spans="1:20" s="8" customFormat="1" ht="25.5" hidden="1">
      <c r="A156" s="10"/>
      <c r="B156" s="141" t="s">
        <v>47</v>
      </c>
      <c r="C156" s="138">
        <v>308</v>
      </c>
      <c r="D156" s="139"/>
      <c r="E156" s="139"/>
      <c r="F156" s="140" t="s">
        <v>77</v>
      </c>
      <c r="G156" s="140" t="s">
        <v>58</v>
      </c>
      <c r="H156" s="46" t="s">
        <v>58</v>
      </c>
      <c r="I156" s="46" t="s">
        <v>58</v>
      </c>
      <c r="J156" s="140" t="s">
        <v>9</v>
      </c>
      <c r="K156" s="46" t="s">
        <v>58</v>
      </c>
      <c r="L156" s="140"/>
      <c r="M156" s="132">
        <f>M157</f>
        <v>0</v>
      </c>
      <c r="O156" s="2"/>
      <c r="Q156" s="9"/>
      <c r="R156" s="9"/>
      <c r="T156" s="12"/>
    </row>
    <row r="157" spans="1:20" s="8" customFormat="1" ht="38.25" hidden="1">
      <c r="A157" s="10"/>
      <c r="B157" s="141" t="s">
        <v>12</v>
      </c>
      <c r="C157" s="138">
        <v>308</v>
      </c>
      <c r="D157" s="139"/>
      <c r="E157" s="139"/>
      <c r="F157" s="140" t="s">
        <v>77</v>
      </c>
      <c r="G157" s="140" t="s">
        <v>58</v>
      </c>
      <c r="H157" s="46" t="s">
        <v>58</v>
      </c>
      <c r="I157" s="46" t="s">
        <v>58</v>
      </c>
      <c r="J157" s="140" t="s">
        <v>9</v>
      </c>
      <c r="K157" s="46" t="s">
        <v>58</v>
      </c>
      <c r="L157" s="140" t="s">
        <v>76</v>
      </c>
      <c r="M157" s="132">
        <f>M158</f>
        <v>0</v>
      </c>
      <c r="O157" s="2"/>
      <c r="Q157" s="9"/>
      <c r="R157" s="9"/>
      <c r="T157" s="12"/>
    </row>
    <row r="158" spans="1:20" s="8" customFormat="1" ht="12.75" hidden="1">
      <c r="A158" s="10"/>
      <c r="B158" s="141" t="s">
        <v>13</v>
      </c>
      <c r="C158" s="138">
        <v>308</v>
      </c>
      <c r="D158" s="139"/>
      <c r="E158" s="139"/>
      <c r="F158" s="140" t="s">
        <v>77</v>
      </c>
      <c r="G158" s="140" t="s">
        <v>58</v>
      </c>
      <c r="H158" s="46" t="s">
        <v>58</v>
      </c>
      <c r="I158" s="46" t="s">
        <v>58</v>
      </c>
      <c r="J158" s="140" t="s">
        <v>9</v>
      </c>
      <c r="K158" s="46" t="s">
        <v>58</v>
      </c>
      <c r="L158" s="140" t="s">
        <v>14</v>
      </c>
      <c r="M158" s="132">
        <v>0</v>
      </c>
      <c r="O158" s="2"/>
      <c r="Q158" s="9"/>
      <c r="R158" s="9"/>
      <c r="T158" s="12"/>
    </row>
    <row r="159" spans="1:20" s="8" customFormat="1" ht="27" customHeight="1" hidden="1">
      <c r="A159" s="10"/>
      <c r="B159" s="141" t="s">
        <v>28</v>
      </c>
      <c r="C159" s="138">
        <v>308</v>
      </c>
      <c r="D159" s="139"/>
      <c r="E159" s="139"/>
      <c r="F159" s="140" t="s">
        <v>77</v>
      </c>
      <c r="G159" s="140" t="s">
        <v>58</v>
      </c>
      <c r="H159" s="46" t="s">
        <v>58</v>
      </c>
      <c r="I159" s="46" t="s">
        <v>58</v>
      </c>
      <c r="J159" s="140" t="s">
        <v>99</v>
      </c>
      <c r="K159" s="46" t="s">
        <v>58</v>
      </c>
      <c r="L159" s="140"/>
      <c r="M159" s="132">
        <f>M160</f>
        <v>0</v>
      </c>
      <c r="O159" s="2"/>
      <c r="Q159" s="9"/>
      <c r="R159" s="9"/>
      <c r="T159" s="12"/>
    </row>
    <row r="160" spans="1:20" s="8" customFormat="1" ht="38.25" hidden="1">
      <c r="A160" s="10"/>
      <c r="B160" s="141" t="s">
        <v>12</v>
      </c>
      <c r="C160" s="138">
        <v>308</v>
      </c>
      <c r="D160" s="139"/>
      <c r="E160" s="139"/>
      <c r="F160" s="140" t="s">
        <v>77</v>
      </c>
      <c r="G160" s="153" t="s">
        <v>58</v>
      </c>
      <c r="H160" s="46" t="s">
        <v>58</v>
      </c>
      <c r="I160" s="46" t="s">
        <v>58</v>
      </c>
      <c r="J160" s="151" t="s">
        <v>99</v>
      </c>
      <c r="K160" s="46" t="s">
        <v>58</v>
      </c>
      <c r="L160" s="151">
        <v>600</v>
      </c>
      <c r="M160" s="132">
        <f>M161</f>
        <v>0</v>
      </c>
      <c r="O160" s="2"/>
      <c r="Q160" s="9"/>
      <c r="R160" s="9"/>
      <c r="T160" s="12"/>
    </row>
    <row r="161" spans="1:20" s="8" customFormat="1" ht="12.75" hidden="1">
      <c r="A161" s="10"/>
      <c r="B161" s="141" t="s">
        <v>13</v>
      </c>
      <c r="C161" s="138">
        <v>308</v>
      </c>
      <c r="D161" s="139"/>
      <c r="E161" s="139"/>
      <c r="F161" s="140" t="s">
        <v>77</v>
      </c>
      <c r="G161" s="153" t="s">
        <v>58</v>
      </c>
      <c r="H161" s="46" t="s">
        <v>58</v>
      </c>
      <c r="I161" s="46" t="s">
        <v>58</v>
      </c>
      <c r="J161" s="151" t="s">
        <v>99</v>
      </c>
      <c r="K161" s="46" t="s">
        <v>58</v>
      </c>
      <c r="L161" s="151" t="s">
        <v>14</v>
      </c>
      <c r="M161" s="132">
        <v>0</v>
      </c>
      <c r="O161" s="2"/>
      <c r="Q161" s="9"/>
      <c r="R161" s="9"/>
      <c r="T161" s="12"/>
    </row>
    <row r="162" spans="1:20" s="8" customFormat="1" ht="25.5" hidden="1">
      <c r="A162" s="10"/>
      <c r="B162" s="141" t="s">
        <v>100</v>
      </c>
      <c r="C162" s="138">
        <v>308</v>
      </c>
      <c r="D162" s="139"/>
      <c r="E162" s="139"/>
      <c r="F162" s="140" t="s">
        <v>77</v>
      </c>
      <c r="G162" s="140" t="s">
        <v>58</v>
      </c>
      <c r="H162" s="46" t="s">
        <v>58</v>
      </c>
      <c r="I162" s="46" t="s">
        <v>58</v>
      </c>
      <c r="J162" s="140" t="s">
        <v>6</v>
      </c>
      <c r="K162" s="46" t="s">
        <v>58</v>
      </c>
      <c r="L162" s="140"/>
      <c r="M162" s="132">
        <f>SUM(M163)</f>
        <v>0</v>
      </c>
      <c r="O162" s="2"/>
      <c r="Q162" s="9"/>
      <c r="R162" s="9"/>
      <c r="T162" s="12"/>
    </row>
    <row r="163" spans="1:20" s="8" customFormat="1" ht="38.25" hidden="1">
      <c r="A163" s="10"/>
      <c r="B163" s="141" t="s">
        <v>12</v>
      </c>
      <c r="C163" s="138">
        <v>308</v>
      </c>
      <c r="D163" s="139"/>
      <c r="E163" s="139"/>
      <c r="F163" s="140" t="s">
        <v>77</v>
      </c>
      <c r="G163" s="140" t="s">
        <v>58</v>
      </c>
      <c r="H163" s="46" t="s">
        <v>58</v>
      </c>
      <c r="I163" s="46" t="s">
        <v>58</v>
      </c>
      <c r="J163" s="140" t="s">
        <v>6</v>
      </c>
      <c r="K163" s="46" t="s">
        <v>58</v>
      </c>
      <c r="L163" s="140" t="s">
        <v>76</v>
      </c>
      <c r="M163" s="132">
        <f>SUM(M164)</f>
        <v>0</v>
      </c>
      <c r="O163" s="2"/>
      <c r="Q163" s="9"/>
      <c r="R163" s="9"/>
      <c r="T163" s="12"/>
    </row>
    <row r="164" spans="1:20" s="8" customFormat="1" ht="12" customHeight="1" hidden="1">
      <c r="A164" s="10"/>
      <c r="B164" s="141" t="s">
        <v>13</v>
      </c>
      <c r="C164" s="138">
        <v>308</v>
      </c>
      <c r="D164" s="139"/>
      <c r="E164" s="139"/>
      <c r="F164" s="140" t="s">
        <v>77</v>
      </c>
      <c r="G164" s="140" t="s">
        <v>58</v>
      </c>
      <c r="H164" s="46" t="s">
        <v>58</v>
      </c>
      <c r="I164" s="46" t="s">
        <v>58</v>
      </c>
      <c r="J164" s="140" t="s">
        <v>6</v>
      </c>
      <c r="K164" s="46" t="s">
        <v>58</v>
      </c>
      <c r="L164" s="140" t="s">
        <v>14</v>
      </c>
      <c r="M164" s="132">
        <v>0</v>
      </c>
      <c r="O164" s="2"/>
      <c r="Q164" s="9"/>
      <c r="R164" s="9"/>
      <c r="T164" s="12"/>
    </row>
    <row r="165" spans="1:20" s="8" customFormat="1" ht="15.75" customHeight="1">
      <c r="A165" s="10"/>
      <c r="B165" s="141" t="s">
        <v>101</v>
      </c>
      <c r="C165" s="138">
        <v>308</v>
      </c>
      <c r="D165" s="139"/>
      <c r="E165" s="139"/>
      <c r="F165" s="140" t="s">
        <v>77</v>
      </c>
      <c r="G165" s="140" t="s">
        <v>58</v>
      </c>
      <c r="H165" s="46" t="s">
        <v>58</v>
      </c>
      <c r="I165" s="46" t="s">
        <v>58</v>
      </c>
      <c r="J165" s="140" t="s">
        <v>102</v>
      </c>
      <c r="K165" s="46" t="s">
        <v>58</v>
      </c>
      <c r="L165" s="140"/>
      <c r="M165" s="132">
        <f>M166</f>
        <v>4</v>
      </c>
      <c r="O165" s="2"/>
      <c r="Q165" s="9"/>
      <c r="R165" s="9"/>
      <c r="T165" s="12"/>
    </row>
    <row r="166" spans="1:20" s="8" customFormat="1" ht="29.25" customHeight="1">
      <c r="A166" s="10"/>
      <c r="B166" s="141" t="s">
        <v>29</v>
      </c>
      <c r="C166" s="138">
        <v>308</v>
      </c>
      <c r="D166" s="139"/>
      <c r="E166" s="139"/>
      <c r="F166" s="140" t="s">
        <v>77</v>
      </c>
      <c r="G166" s="140" t="s">
        <v>58</v>
      </c>
      <c r="H166" s="46" t="s">
        <v>58</v>
      </c>
      <c r="I166" s="46" t="s">
        <v>58</v>
      </c>
      <c r="J166" s="140" t="s">
        <v>102</v>
      </c>
      <c r="K166" s="46" t="s">
        <v>58</v>
      </c>
      <c r="L166" s="140" t="s">
        <v>30</v>
      </c>
      <c r="M166" s="132">
        <f>M167</f>
        <v>4</v>
      </c>
      <c r="O166" s="2"/>
      <c r="Q166" s="9"/>
      <c r="R166" s="9"/>
      <c r="T166" s="12"/>
    </row>
    <row r="167" spans="1:20" s="8" customFormat="1" ht="29.25" customHeight="1">
      <c r="A167" s="10"/>
      <c r="B167" s="141" t="s">
        <v>31</v>
      </c>
      <c r="C167" s="138">
        <v>308</v>
      </c>
      <c r="D167" s="139"/>
      <c r="E167" s="139"/>
      <c r="F167" s="140" t="s">
        <v>77</v>
      </c>
      <c r="G167" s="140" t="s">
        <v>58</v>
      </c>
      <c r="H167" s="46" t="s">
        <v>58</v>
      </c>
      <c r="I167" s="46" t="s">
        <v>58</v>
      </c>
      <c r="J167" s="140" t="s">
        <v>102</v>
      </c>
      <c r="K167" s="46" t="s">
        <v>58</v>
      </c>
      <c r="L167" s="140" t="s">
        <v>32</v>
      </c>
      <c r="M167" s="132">
        <v>4</v>
      </c>
      <c r="O167" s="2"/>
      <c r="Q167" s="9"/>
      <c r="R167" s="9"/>
      <c r="T167" s="12"/>
    </row>
    <row r="168" spans="1:20" s="8" customFormat="1" ht="57" customHeight="1">
      <c r="A168" s="10"/>
      <c r="B168" s="141" t="s">
        <v>179</v>
      </c>
      <c r="C168" s="138">
        <v>308</v>
      </c>
      <c r="D168" s="139" t="s">
        <v>137</v>
      </c>
      <c r="E168" s="139" t="s">
        <v>126</v>
      </c>
      <c r="F168" s="140" t="s">
        <v>77</v>
      </c>
      <c r="G168" s="140" t="s">
        <v>58</v>
      </c>
      <c r="H168" s="46" t="s">
        <v>58</v>
      </c>
      <c r="I168" s="46" t="s">
        <v>58</v>
      </c>
      <c r="J168" s="140" t="s">
        <v>108</v>
      </c>
      <c r="K168" s="46" t="s">
        <v>58</v>
      </c>
      <c r="L168" s="140"/>
      <c r="M168" s="132">
        <f>M169</f>
        <v>3471.4</v>
      </c>
      <c r="O168" s="2"/>
      <c r="Q168" s="9"/>
      <c r="R168" s="9"/>
      <c r="T168" s="12"/>
    </row>
    <row r="169" spans="1:20" s="8" customFormat="1" ht="18.75" customHeight="1">
      <c r="A169" s="10"/>
      <c r="B169" s="137" t="s">
        <v>109</v>
      </c>
      <c r="C169" s="138">
        <v>308</v>
      </c>
      <c r="D169" s="139" t="s">
        <v>137</v>
      </c>
      <c r="E169" s="139" t="s">
        <v>126</v>
      </c>
      <c r="F169" s="140" t="s">
        <v>77</v>
      </c>
      <c r="G169" s="149" t="s">
        <v>58</v>
      </c>
      <c r="H169" s="46" t="s">
        <v>58</v>
      </c>
      <c r="I169" s="46" t="s">
        <v>58</v>
      </c>
      <c r="J169" s="149" t="s">
        <v>108</v>
      </c>
      <c r="K169" s="46" t="s">
        <v>58</v>
      </c>
      <c r="L169" s="149" t="s">
        <v>110</v>
      </c>
      <c r="M169" s="182">
        <f>M170</f>
        <v>3471.4</v>
      </c>
      <c r="O169" s="2"/>
      <c r="Q169" s="9"/>
      <c r="R169" s="9"/>
      <c r="T169" s="12"/>
    </row>
    <row r="170" spans="1:20" s="8" customFormat="1" ht="20.25" customHeight="1">
      <c r="A170" s="10"/>
      <c r="B170" s="137" t="s">
        <v>111</v>
      </c>
      <c r="C170" s="138">
        <v>308</v>
      </c>
      <c r="D170" s="139" t="s">
        <v>137</v>
      </c>
      <c r="E170" s="139" t="s">
        <v>126</v>
      </c>
      <c r="F170" s="149" t="s">
        <v>77</v>
      </c>
      <c r="G170" s="149" t="s">
        <v>58</v>
      </c>
      <c r="H170" s="46" t="s">
        <v>58</v>
      </c>
      <c r="I170" s="46" t="s">
        <v>58</v>
      </c>
      <c r="J170" s="149" t="s">
        <v>108</v>
      </c>
      <c r="K170" s="149" t="s">
        <v>58</v>
      </c>
      <c r="L170" s="149" t="s">
        <v>112</v>
      </c>
      <c r="M170" s="182">
        <v>3471.4</v>
      </c>
      <c r="O170" s="2"/>
      <c r="Q170" s="9"/>
      <c r="R170" s="9"/>
      <c r="T170" s="12"/>
    </row>
    <row r="171" spans="1:20" s="95" customFormat="1" ht="14.25" customHeight="1" hidden="1">
      <c r="A171" s="117"/>
      <c r="B171" s="118" t="s">
        <v>162</v>
      </c>
      <c r="C171" s="91">
        <v>308</v>
      </c>
      <c r="D171" s="92" t="s">
        <v>136</v>
      </c>
      <c r="E171" s="92"/>
      <c r="F171" s="119"/>
      <c r="G171" s="119"/>
      <c r="H171" s="119"/>
      <c r="I171" s="119"/>
      <c r="J171" s="119"/>
      <c r="K171" s="119"/>
      <c r="L171" s="119"/>
      <c r="M171" s="181"/>
      <c r="O171" s="126"/>
      <c r="Q171" s="96"/>
      <c r="R171" s="96"/>
      <c r="T171" s="97"/>
    </row>
    <row r="172" spans="1:20" s="95" customFormat="1" ht="15.75" customHeight="1" hidden="1">
      <c r="A172" s="117"/>
      <c r="B172" s="121" t="s">
        <v>163</v>
      </c>
      <c r="C172" s="100">
        <v>308</v>
      </c>
      <c r="D172" s="122" t="s">
        <v>136</v>
      </c>
      <c r="E172" s="122" t="s">
        <v>126</v>
      </c>
      <c r="F172" s="102"/>
      <c r="G172" s="102"/>
      <c r="H172" s="102"/>
      <c r="I172" s="102"/>
      <c r="J172" s="102"/>
      <c r="K172" s="102"/>
      <c r="L172" s="102"/>
      <c r="M172" s="132"/>
      <c r="O172" s="126"/>
      <c r="Q172" s="96"/>
      <c r="R172" s="96"/>
      <c r="T172" s="97"/>
    </row>
    <row r="173" spans="1:20" s="109" customFormat="1" ht="15.75" customHeight="1" hidden="1">
      <c r="A173" s="123"/>
      <c r="B173" s="112" t="s">
        <v>11</v>
      </c>
      <c r="C173" s="100">
        <v>308</v>
      </c>
      <c r="D173" s="122" t="s">
        <v>136</v>
      </c>
      <c r="E173" s="122" t="s">
        <v>126</v>
      </c>
      <c r="F173" s="102" t="s">
        <v>77</v>
      </c>
      <c r="G173" s="102" t="s">
        <v>58</v>
      </c>
      <c r="H173" s="102"/>
      <c r="I173" s="102"/>
      <c r="J173" s="102" t="s">
        <v>59</v>
      </c>
      <c r="K173" s="102"/>
      <c r="L173" s="124"/>
      <c r="M173" s="132"/>
      <c r="O173" s="180"/>
      <c r="Q173" s="110"/>
      <c r="R173" s="110"/>
      <c r="T173" s="111"/>
    </row>
    <row r="174" spans="1:20" s="109" customFormat="1" ht="46.5" customHeight="1" hidden="1">
      <c r="A174" s="123"/>
      <c r="B174" s="112" t="s">
        <v>114</v>
      </c>
      <c r="C174" s="100">
        <v>308</v>
      </c>
      <c r="D174" s="122" t="s">
        <v>136</v>
      </c>
      <c r="E174" s="122" t="s">
        <v>126</v>
      </c>
      <c r="F174" s="102" t="s">
        <v>78</v>
      </c>
      <c r="G174" s="102" t="s">
        <v>58</v>
      </c>
      <c r="H174" s="102"/>
      <c r="I174" s="102"/>
      <c r="J174" s="102" t="s">
        <v>115</v>
      </c>
      <c r="K174" s="102"/>
      <c r="L174" s="124"/>
      <c r="M174" s="131">
        <f>M175</f>
        <v>0</v>
      </c>
      <c r="O174" s="180"/>
      <c r="Q174" s="110"/>
      <c r="R174" s="110"/>
      <c r="T174" s="111"/>
    </row>
    <row r="175" spans="1:20" s="109" customFormat="1" ht="32.25" customHeight="1" hidden="1">
      <c r="A175" s="123"/>
      <c r="B175" s="112" t="s">
        <v>29</v>
      </c>
      <c r="C175" s="100">
        <v>308</v>
      </c>
      <c r="D175" s="122" t="s">
        <v>136</v>
      </c>
      <c r="E175" s="122" t="s">
        <v>126</v>
      </c>
      <c r="F175" s="102" t="s">
        <v>78</v>
      </c>
      <c r="G175" s="108" t="s">
        <v>58</v>
      </c>
      <c r="H175" s="108"/>
      <c r="I175" s="108"/>
      <c r="J175" s="108" t="s">
        <v>115</v>
      </c>
      <c r="K175" s="108"/>
      <c r="L175" s="102" t="s">
        <v>30</v>
      </c>
      <c r="M175" s="131">
        <f>M176</f>
        <v>0</v>
      </c>
      <c r="O175" s="180"/>
      <c r="Q175" s="110"/>
      <c r="R175" s="110"/>
      <c r="T175" s="111"/>
    </row>
    <row r="176" spans="1:20" s="109" customFormat="1" ht="32.25" customHeight="1" hidden="1">
      <c r="A176" s="123"/>
      <c r="B176" s="112" t="s">
        <v>31</v>
      </c>
      <c r="C176" s="100">
        <v>308</v>
      </c>
      <c r="D176" s="122" t="s">
        <v>136</v>
      </c>
      <c r="E176" s="122" t="s">
        <v>126</v>
      </c>
      <c r="F176" s="108" t="s">
        <v>78</v>
      </c>
      <c r="G176" s="108" t="s">
        <v>58</v>
      </c>
      <c r="H176" s="108"/>
      <c r="I176" s="108"/>
      <c r="J176" s="108" t="s">
        <v>116</v>
      </c>
      <c r="K176" s="108"/>
      <c r="L176" s="102" t="s">
        <v>32</v>
      </c>
      <c r="M176" s="131">
        <v>0</v>
      </c>
      <c r="O176" s="180"/>
      <c r="Q176" s="110"/>
      <c r="R176" s="110"/>
      <c r="T176" s="111"/>
    </row>
    <row r="177" spans="1:20" s="95" customFormat="1" ht="57.75" customHeight="1" hidden="1">
      <c r="A177" s="117"/>
      <c r="B177" s="99" t="s">
        <v>44</v>
      </c>
      <c r="C177" s="100">
        <v>308</v>
      </c>
      <c r="D177" s="122" t="s">
        <v>136</v>
      </c>
      <c r="E177" s="122" t="s">
        <v>126</v>
      </c>
      <c r="F177" s="108" t="s">
        <v>78</v>
      </c>
      <c r="G177" s="108" t="s">
        <v>58</v>
      </c>
      <c r="H177" s="108"/>
      <c r="I177" s="108"/>
      <c r="J177" s="108" t="s">
        <v>45</v>
      </c>
      <c r="K177" s="108"/>
      <c r="L177" s="108"/>
      <c r="M177" s="132">
        <f>M178</f>
        <v>0</v>
      </c>
      <c r="O177" s="126"/>
      <c r="Q177" s="96"/>
      <c r="R177" s="96"/>
      <c r="T177" s="97"/>
    </row>
    <row r="178" spans="1:20" s="95" customFormat="1" ht="25.5" hidden="1">
      <c r="A178" s="117"/>
      <c r="B178" s="112" t="s">
        <v>29</v>
      </c>
      <c r="C178" s="100">
        <v>308</v>
      </c>
      <c r="D178" s="122" t="s">
        <v>136</v>
      </c>
      <c r="E178" s="122" t="s">
        <v>126</v>
      </c>
      <c r="F178" s="102" t="s">
        <v>78</v>
      </c>
      <c r="G178" s="108" t="s">
        <v>58</v>
      </c>
      <c r="H178" s="108"/>
      <c r="I178" s="108"/>
      <c r="J178" s="108" t="s">
        <v>45</v>
      </c>
      <c r="K178" s="108"/>
      <c r="L178" s="102" t="s">
        <v>30</v>
      </c>
      <c r="M178" s="132">
        <f>M179</f>
        <v>0</v>
      </c>
      <c r="O178" s="126"/>
      <c r="Q178" s="96"/>
      <c r="R178" s="96"/>
      <c r="T178" s="97"/>
    </row>
    <row r="179" spans="1:20" s="95" customFormat="1" ht="38.25" hidden="1">
      <c r="A179" s="117"/>
      <c r="B179" s="112" t="s">
        <v>31</v>
      </c>
      <c r="C179" s="100">
        <v>308</v>
      </c>
      <c r="D179" s="122" t="s">
        <v>136</v>
      </c>
      <c r="E179" s="122" t="s">
        <v>126</v>
      </c>
      <c r="F179" s="108" t="s">
        <v>78</v>
      </c>
      <c r="G179" s="108" t="s">
        <v>58</v>
      </c>
      <c r="H179" s="108"/>
      <c r="I179" s="108"/>
      <c r="J179" s="108" t="s">
        <v>45</v>
      </c>
      <c r="K179" s="108"/>
      <c r="L179" s="102" t="s">
        <v>32</v>
      </c>
      <c r="M179" s="132">
        <v>0</v>
      </c>
      <c r="O179" s="126"/>
      <c r="Q179" s="96"/>
      <c r="R179" s="96"/>
      <c r="T179" s="97"/>
    </row>
    <row r="180" spans="1:20" s="95" customFormat="1" ht="15.75" customHeight="1" hidden="1">
      <c r="A180" s="117"/>
      <c r="B180" s="112" t="s">
        <v>5</v>
      </c>
      <c r="C180" s="100">
        <v>308</v>
      </c>
      <c r="D180" s="122" t="s">
        <v>136</v>
      </c>
      <c r="E180" s="122" t="s">
        <v>126</v>
      </c>
      <c r="F180" s="108" t="s">
        <v>77</v>
      </c>
      <c r="G180" s="102" t="s">
        <v>58</v>
      </c>
      <c r="H180" s="102"/>
      <c r="I180" s="102"/>
      <c r="J180" s="102" t="s">
        <v>103</v>
      </c>
      <c r="K180" s="102"/>
      <c r="L180" s="124"/>
      <c r="M180" s="132"/>
      <c r="O180" s="126"/>
      <c r="Q180" s="96"/>
      <c r="R180" s="96"/>
      <c r="T180" s="97"/>
    </row>
    <row r="181" spans="1:20" s="126" customFormat="1" ht="15.75" customHeight="1" hidden="1">
      <c r="A181" s="125"/>
      <c r="B181" s="112" t="s">
        <v>33</v>
      </c>
      <c r="C181" s="100">
        <v>308</v>
      </c>
      <c r="D181" s="122" t="s">
        <v>136</v>
      </c>
      <c r="E181" s="122" t="s">
        <v>126</v>
      </c>
      <c r="F181" s="102" t="s">
        <v>77</v>
      </c>
      <c r="G181" s="102" t="s">
        <v>58</v>
      </c>
      <c r="H181" s="102"/>
      <c r="I181" s="102"/>
      <c r="J181" s="102" t="s">
        <v>103</v>
      </c>
      <c r="K181" s="102"/>
      <c r="L181" s="102" t="s">
        <v>34</v>
      </c>
      <c r="M181" s="132"/>
      <c r="Q181" s="127"/>
      <c r="R181" s="127"/>
      <c r="T181" s="128"/>
    </row>
    <row r="182" spans="1:20" s="126" customFormat="1" ht="29.25" customHeight="1" hidden="1">
      <c r="A182" s="125"/>
      <c r="B182" s="112" t="s">
        <v>35</v>
      </c>
      <c r="C182" s="100">
        <v>308</v>
      </c>
      <c r="D182" s="122" t="s">
        <v>136</v>
      </c>
      <c r="E182" s="122" t="s">
        <v>126</v>
      </c>
      <c r="F182" s="108" t="s">
        <v>77</v>
      </c>
      <c r="G182" s="102" t="s">
        <v>58</v>
      </c>
      <c r="H182" s="102"/>
      <c r="I182" s="102"/>
      <c r="J182" s="102" t="s">
        <v>103</v>
      </c>
      <c r="K182" s="102"/>
      <c r="L182" s="102" t="s">
        <v>36</v>
      </c>
      <c r="M182" s="132"/>
      <c r="Q182" s="127"/>
      <c r="R182" s="127"/>
      <c r="T182" s="128"/>
    </row>
    <row r="183" spans="1:18" ht="31.5" hidden="1">
      <c r="A183" s="23"/>
      <c r="B183" s="39" t="s">
        <v>79</v>
      </c>
      <c r="C183" s="11">
        <v>308</v>
      </c>
      <c r="D183" s="40"/>
      <c r="E183" s="40"/>
      <c r="F183" s="55" t="s">
        <v>113</v>
      </c>
      <c r="G183" s="55" t="s">
        <v>58</v>
      </c>
      <c r="H183" s="55"/>
      <c r="I183" s="55"/>
      <c r="J183" s="55" t="s">
        <v>59</v>
      </c>
      <c r="K183" s="55"/>
      <c r="L183" s="58"/>
      <c r="M183" s="131">
        <f>M184</f>
        <v>0</v>
      </c>
      <c r="Q183" s="6"/>
      <c r="R183" s="6"/>
    </row>
    <row r="184" spans="1:18" ht="25.5" hidden="1">
      <c r="A184" s="23"/>
      <c r="B184" s="56" t="s">
        <v>80</v>
      </c>
      <c r="C184" s="11">
        <v>308</v>
      </c>
      <c r="D184" s="71"/>
      <c r="E184" s="71"/>
      <c r="F184" s="57" t="s">
        <v>113</v>
      </c>
      <c r="G184" s="57" t="s">
        <v>58</v>
      </c>
      <c r="H184" s="57"/>
      <c r="I184" s="57"/>
      <c r="J184" s="57" t="s">
        <v>104</v>
      </c>
      <c r="K184" s="57"/>
      <c r="L184" s="57"/>
      <c r="M184" s="132">
        <f>M185</f>
        <v>0</v>
      </c>
      <c r="Q184" s="6"/>
      <c r="R184" s="6"/>
    </row>
    <row r="185" spans="1:18" ht="25.5" hidden="1">
      <c r="A185" s="23"/>
      <c r="B185" s="43" t="s">
        <v>29</v>
      </c>
      <c r="C185" s="11">
        <v>308</v>
      </c>
      <c r="D185" s="44"/>
      <c r="E185" s="44"/>
      <c r="F185" s="46" t="s">
        <v>113</v>
      </c>
      <c r="G185" s="57" t="s">
        <v>58</v>
      </c>
      <c r="H185" s="57"/>
      <c r="I185" s="57"/>
      <c r="J185" s="57" t="s">
        <v>104</v>
      </c>
      <c r="K185" s="57"/>
      <c r="L185" s="46" t="s">
        <v>30</v>
      </c>
      <c r="M185" s="53">
        <f>M186</f>
        <v>0</v>
      </c>
      <c r="Q185" s="6"/>
      <c r="R185" s="6"/>
    </row>
    <row r="186" spans="1:18" ht="2.25" customHeight="1" hidden="1">
      <c r="A186" s="23"/>
      <c r="B186" s="43" t="s">
        <v>31</v>
      </c>
      <c r="C186" s="11">
        <v>308</v>
      </c>
      <c r="D186" s="44"/>
      <c r="E186" s="44"/>
      <c r="F186" s="57" t="s">
        <v>113</v>
      </c>
      <c r="G186" s="57" t="s">
        <v>58</v>
      </c>
      <c r="H186" s="57"/>
      <c r="I186" s="57"/>
      <c r="J186" s="57" t="s">
        <v>104</v>
      </c>
      <c r="K186" s="57"/>
      <c r="L186" s="46" t="s">
        <v>32</v>
      </c>
      <c r="M186" s="53">
        <v>0</v>
      </c>
      <c r="Q186" s="6"/>
      <c r="R186" s="6"/>
    </row>
    <row r="187" spans="2:13" ht="20.25" customHeight="1">
      <c r="B187" s="39" t="s">
        <v>105</v>
      </c>
      <c r="C187" s="185"/>
      <c r="D187" s="39"/>
      <c r="E187" s="39"/>
      <c r="F187" s="68"/>
      <c r="G187" s="68"/>
      <c r="H187" s="68"/>
      <c r="I187" s="68"/>
      <c r="J187" s="55"/>
      <c r="K187" s="55"/>
      <c r="L187" s="32"/>
      <c r="M187" s="38">
        <f>M153+M133+M102+M63+M55+M20+M25+M37</f>
        <v>6104.000000000001</v>
      </c>
    </row>
    <row r="190" ht="12.75">
      <c r="M190" s="6"/>
    </row>
  </sheetData>
  <sheetProtection/>
  <mergeCells count="9">
    <mergeCell ref="P32:T32"/>
    <mergeCell ref="O136:O141"/>
    <mergeCell ref="C1:M3"/>
    <mergeCell ref="B4:M4"/>
    <mergeCell ref="F6:J6"/>
    <mergeCell ref="F7:J7"/>
    <mergeCell ref="O104:O110"/>
    <mergeCell ref="O118:O120"/>
    <mergeCell ref="B83:B8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buhverk</cp:lastModifiedBy>
  <cp:lastPrinted>2021-11-11T13:29:35Z</cp:lastPrinted>
  <dcterms:created xsi:type="dcterms:W3CDTF">1996-10-08T23:32:33Z</dcterms:created>
  <dcterms:modified xsi:type="dcterms:W3CDTF">2021-12-22T10:33:50Z</dcterms:modified>
  <cp:category/>
  <cp:version/>
  <cp:contentType/>
  <cp:contentStatus/>
</cp:coreProperties>
</file>