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11820" windowHeight="5760" firstSheet="1" activeTab="1"/>
  </bookViews>
  <sheets>
    <sheet name="переч. глав. администр" sheetId="8" r:id="rId1"/>
    <sheet name="Ведомственная структура" sheetId="3" r:id="rId2"/>
  </sheets>
  <definedNames>
    <definedName name="_xlnm.Print_Area" localSheetId="1">'Ведомственная структура'!$A$1:$M$96</definedName>
  </definedNames>
  <calcPr calcId="144525"/>
</workbook>
</file>

<file path=xl/calcChain.xml><?xml version="1.0" encoding="utf-8"?>
<calcChain xmlns="http://schemas.openxmlformats.org/spreadsheetml/2006/main">
  <c r="M72" i="3" l="1"/>
  <c r="M68" i="3" s="1"/>
  <c r="M67" i="3" s="1"/>
  <c r="M73" i="3"/>
  <c r="M78" i="3"/>
  <c r="M79" i="3"/>
  <c r="L67" i="3"/>
  <c r="L68" i="3"/>
  <c r="L78" i="3"/>
  <c r="L79" i="3"/>
  <c r="L72" i="3"/>
  <c r="L73" i="3"/>
  <c r="L94" i="3" l="1"/>
  <c r="L93" i="3" s="1"/>
  <c r="L91" i="3"/>
  <c r="L90" i="3" s="1"/>
  <c r="L88" i="3"/>
  <c r="L87" i="3" s="1"/>
  <c r="L85" i="3"/>
  <c r="L84" i="3" s="1"/>
  <c r="L76" i="3"/>
  <c r="L75" i="3"/>
  <c r="L70" i="3"/>
  <c r="L69" i="3" s="1"/>
  <c r="L65" i="3"/>
  <c r="L64" i="3" s="1"/>
  <c r="L54" i="3"/>
  <c r="L53" i="3" s="1"/>
  <c r="L52" i="3" s="1"/>
  <c r="L48" i="3"/>
  <c r="L47" i="3" s="1"/>
  <c r="L46" i="3" s="1"/>
  <c r="L44" i="3"/>
  <c r="L43" i="3" s="1"/>
  <c r="L42" i="3" s="1"/>
  <c r="L38" i="3"/>
  <c r="L36" i="3"/>
  <c r="L35" i="3"/>
  <c r="L34" i="3" s="1"/>
  <c r="L30" i="3"/>
  <c r="L29" i="3" s="1"/>
  <c r="L25" i="3"/>
  <c r="L20" i="3" s="1"/>
  <c r="L16" i="3" s="1"/>
  <c r="L23" i="3"/>
  <c r="L21" i="3"/>
  <c r="L18" i="3"/>
  <c r="L17" i="3" s="1"/>
  <c r="L13" i="3"/>
  <c r="L12" i="3" s="1"/>
  <c r="L11" i="3" s="1"/>
  <c r="L10" i="3" s="1"/>
  <c r="M76" i="3"/>
  <c r="M30" i="3"/>
  <c r="M29" i="3" s="1"/>
  <c r="M27" i="3" s="1"/>
  <c r="M70" i="3"/>
  <c r="M69" i="3" s="1"/>
  <c r="M44" i="3"/>
  <c r="M43" i="3" s="1"/>
  <c r="M42" i="3" s="1"/>
  <c r="M23" i="3"/>
  <c r="M85" i="3"/>
  <c r="M84" i="3" s="1"/>
  <c r="M36" i="3"/>
  <c r="M48" i="3"/>
  <c r="M47" i="3" s="1"/>
  <c r="M46" i="3" s="1"/>
  <c r="M94" i="3"/>
  <c r="M93" i="3" s="1"/>
  <c r="M91" i="3"/>
  <c r="M90" i="3" s="1"/>
  <c r="M38" i="3"/>
  <c r="M65" i="3"/>
  <c r="M64" i="3" s="1"/>
  <c r="M88" i="3"/>
  <c r="M87" i="3" s="1"/>
  <c r="M54" i="3"/>
  <c r="M51" i="3" s="1"/>
  <c r="M18" i="3"/>
  <c r="M17" i="3" s="1"/>
  <c r="M21" i="3"/>
  <c r="M25" i="3"/>
  <c r="M13" i="3"/>
  <c r="M12" i="3" s="1"/>
  <c r="M35" i="3"/>
  <c r="M33" i="3" s="1"/>
  <c r="M32" i="3" s="1"/>
  <c r="M75" i="3"/>
  <c r="L41" i="3" l="1"/>
  <c r="L40" i="3" s="1"/>
  <c r="L15" i="3"/>
  <c r="L9" i="3" s="1"/>
  <c r="L33" i="3"/>
  <c r="L32" i="3" s="1"/>
  <c r="L63" i="3"/>
  <c r="L62" i="3" s="1"/>
  <c r="L83" i="3"/>
  <c r="L82" i="3" s="1"/>
  <c r="L81" i="3" s="1"/>
  <c r="L28" i="3"/>
  <c r="L27" i="3"/>
  <c r="M11" i="3"/>
  <c r="M10" i="3" s="1"/>
  <c r="L51" i="3"/>
  <c r="L50" i="3" s="1"/>
  <c r="L8" i="3" s="1"/>
  <c r="M83" i="3"/>
  <c r="M82" i="3" s="1"/>
  <c r="M28" i="3"/>
  <c r="M50" i="3"/>
  <c r="M63" i="3"/>
  <c r="M62" i="3" s="1"/>
  <c r="M41" i="3"/>
  <c r="M40" i="3" s="1"/>
  <c r="M53" i="3"/>
  <c r="M52" i="3" s="1"/>
  <c r="M16" i="3"/>
  <c r="M15" i="3" s="1"/>
  <c r="M20" i="3"/>
  <c r="M34" i="3"/>
  <c r="M9" i="3" l="1"/>
  <c r="M8" i="3" s="1"/>
  <c r="L61" i="3"/>
  <c r="L96" i="3"/>
  <c r="M61" i="3"/>
  <c r="M81" i="3"/>
  <c r="M96" i="3" l="1"/>
</calcChain>
</file>

<file path=xl/sharedStrings.xml><?xml version="1.0" encoding="utf-8"?>
<sst xmlns="http://schemas.openxmlformats.org/spreadsheetml/2006/main" count="863" uniqueCount="155">
  <si>
    <t>01</t>
  </si>
  <si>
    <t>04</t>
  </si>
  <si>
    <t>03</t>
  </si>
  <si>
    <t>05</t>
  </si>
  <si>
    <t>08</t>
  </si>
  <si>
    <t>02</t>
  </si>
  <si>
    <t>Жилищно-коммунальное хозяйство</t>
  </si>
  <si>
    <t>ВСЕГО</t>
  </si>
  <si>
    <t>Наименование</t>
  </si>
  <si>
    <t>х</t>
  </si>
  <si>
    <t xml:space="preserve">                                 Наименование</t>
  </si>
  <si>
    <t>ИТОГО</t>
  </si>
  <si>
    <t>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</si>
  <si>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</si>
  <si>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</si>
  <si>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</si>
  <si>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10</t>
  </si>
  <si>
    <t>целевая статья</t>
  </si>
  <si>
    <t>Увеличение остатков средств бюджетов</t>
  </si>
  <si>
    <t>Уменьшение остатков средств бюджетов</t>
  </si>
  <si>
    <t>Сумма, тыс.руб.</t>
  </si>
  <si>
    <t xml:space="preserve">Увеличение прочих остатков денежных средств бюджетов </t>
  </si>
  <si>
    <t>Увеличение прочих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</si>
  <si>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</si>
  <si>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</si>
  <si>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</si>
  <si>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</si>
  <si>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</si>
  <si>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</si>
  <si>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000 01 02 00 00 00 0000 000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</si>
  <si>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</si>
  <si>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</si>
  <si>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</si>
  <si>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</si>
  <si>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</si>
  <si>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</si>
  <si>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>раз-дел</t>
  </si>
  <si>
    <t>под-раз-дел</t>
  </si>
  <si>
    <t>500</t>
  </si>
  <si>
    <t>гла-ва</t>
  </si>
  <si>
    <t>вид рас-хо-дов</t>
  </si>
  <si>
    <t>Код главы</t>
  </si>
  <si>
    <t>Код группы, подгруппы, статьи и вида источников</t>
  </si>
  <si>
    <t>000 01 02 00 00 03 0000 710</t>
  </si>
  <si>
    <t>Получение кредитов от кредитных организаций  бюджетом муниципального образования в валюте Российской Федерации</t>
  </si>
  <si>
    <t>000 01 02 00 00 03 0000 810</t>
  </si>
  <si>
    <t xml:space="preserve">Погашение бюджетом муниципального образования кредитов от кредитных организаций в валюте Российской Федерации </t>
  </si>
  <si>
    <t>000 01 06 04 00 03 0000 810</t>
  </si>
  <si>
    <t>Исполнение муниципальных гарантий в валюте Российской Федерации, в случае, если исполнение гарантом 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</si>
  <si>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>Иные источники финансирования дефицита местного бюджета, администрирование которых может осуществляться главными администраторами источников финансирования дефицита местного бюджета в пределах их компетенции</t>
  </si>
  <si>
    <t>000 01 05 00 00 00 0000 500</t>
  </si>
  <si>
    <t>Изменение остатков средств бюджетов</t>
  </si>
  <si>
    <t>000 01 05 02 00 00 0000 500</t>
  </si>
  <si>
    <t>000 01 05 00 00 00 0000 600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</si>
  <si>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</si>
  <si>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</si>
  <si>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</si>
  <si>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 в валюте Российской Федерации</t>
  </si>
  <si>
    <t>000 01 06 04 00 00 0000 800</t>
  </si>
  <si>
    <t>Исполнение государственных и муниципальных гарантий в валюте Российской Федерации, в случае, если исполнение гарантом государственных и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</si>
  <si>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 xml:space="preserve">Перечень главных администраторов источников финансирования дефицита районного бюджета </t>
  </si>
  <si>
    <t>309</t>
  </si>
  <si>
    <t>Администрация муниципального образования "Кушкопальское"</t>
  </si>
  <si>
    <t xml:space="preserve">                            "О местном бюджете на 2009 год"</t>
  </si>
  <si>
    <t>000 01 05 02 01 10 0000 510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</si>
  <si>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</si>
  <si>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</si>
  <si>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000 01 05 02 01 10 0000 610</t>
  </si>
  <si>
    <t>Благоустройство</t>
  </si>
  <si>
    <t xml:space="preserve">                             Приложение № 3</t>
  </si>
  <si>
    <t xml:space="preserve">                             к  решению муниципального Совета</t>
  </si>
  <si>
    <t xml:space="preserve">                             от 23  декабря   № 6  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</si>
  <si>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</si>
  <si>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</si>
  <si>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</si>
  <si>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12</t>
  </si>
  <si>
    <t>Другие вопросы в области национальной экономики</t>
  </si>
  <si>
    <t>Мероприятия по землеустройству и землепользованию</t>
  </si>
  <si>
    <t>Осуществление государственных полномочий в сфере административных правонарушений</t>
  </si>
  <si>
    <t>304</t>
  </si>
  <si>
    <t>Иные межбюджетные трансферты</t>
  </si>
  <si>
    <t>Дорожное хозяйство (дорожные фонды)</t>
  </si>
  <si>
    <t>Обеспечение пожарной безопасности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</si>
  <si>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</si>
  <si>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МО "Нюхченское"</t>
  </si>
  <si>
    <t>Культура, кинематография</t>
  </si>
  <si>
    <t>Культура</t>
  </si>
  <si>
    <t>Обеспечение функционирования Главы муниципального образования</t>
  </si>
  <si>
    <t>0</t>
  </si>
  <si>
    <t>0000</t>
  </si>
  <si>
    <t>Расходы на содержание муниципальных органов и обеспечение их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</si>
  <si>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</si>
  <si>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</si>
  <si>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</si>
  <si>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Обеспечение деятельности исполнительных органов местного самоуправления</t>
  </si>
  <si>
    <t>Иные бюджетные ассигнования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</si>
  <si>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</si>
  <si>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</si>
  <si>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</si>
  <si>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</si>
  <si>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в области национальной обороны</t>
  </si>
  <si>
    <t>5118</t>
  </si>
  <si>
    <t>21</t>
  </si>
  <si>
    <t>9001</t>
  </si>
  <si>
    <t>22</t>
  </si>
  <si>
    <t>Уплата налогов, сборов и иных платежей</t>
  </si>
  <si>
    <t>25</t>
  </si>
  <si>
    <t>120</t>
  </si>
  <si>
    <t>26</t>
  </si>
  <si>
    <t>9006</t>
  </si>
  <si>
    <t>28</t>
  </si>
  <si>
    <t>Непрограммные расходы в области дорожного хозяйства</t>
  </si>
  <si>
    <t>27</t>
  </si>
  <si>
    <t>9008</t>
  </si>
  <si>
    <t>Непрограммные расходы  в области национальной экономики</t>
  </si>
  <si>
    <t>29</t>
  </si>
  <si>
    <t>Непрограммные расходы в области коммунального хозяйства</t>
  </si>
  <si>
    <t>30</t>
  </si>
  <si>
    <t>9018</t>
  </si>
  <si>
    <t>540</t>
  </si>
  <si>
    <t>Непрограммные расходы в области культуры</t>
  </si>
  <si>
    <t>Непрограммные расходы в области обеспечения пожарной безопасности</t>
  </si>
  <si>
    <t>8054</t>
  </si>
  <si>
    <t>Межбюджетные трансферты бюджетам поселений на 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</si>
  <si>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</si>
  <si>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Мероприятия в сфере культуры, искусства и туризма</t>
  </si>
  <si>
    <t>8007</t>
  </si>
  <si>
    <t>Мероприятия в сфере культуры, искусства и  туризма (бюджет поселения)</t>
  </si>
  <si>
    <t>9033</t>
  </si>
  <si>
    <t>Жилищное хозяйство</t>
  </si>
  <si>
    <t>Ежемесячный взнос в Фонд капитального ремонта общего имущества многоквартирных домов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</si>
  <si>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</si>
  <si>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Д</t>
  </si>
  <si>
    <t>9015</t>
  </si>
  <si>
    <t>Муниципальная программа "Пожарная безопасность на территории муниципального образования "Нюхченское" на 2020- 2022 годы"</t>
  </si>
  <si>
    <t>9013</t>
  </si>
  <si>
    <t>Прочие мероприятия по благоустройству поселений</t>
  </si>
  <si>
    <t>Другие общегосударственные вопросы</t>
  </si>
  <si>
    <t>Мероприятия в сфере общегосударственных вопросов, осущестляемые органами местного самоуправления</t>
  </si>
  <si>
    <t>13</t>
  </si>
  <si>
    <t>24</t>
  </si>
  <si>
    <t>9019</t>
  </si>
  <si>
    <t>7884</t>
  </si>
  <si>
    <t>Благоустройство территорий и приобретение уборочной и коммунальной техники</t>
  </si>
  <si>
    <t>Непрограммные расходы в области благоустройства</t>
  </si>
  <si>
    <t>Непрограммные расходы в области общегосударственных вопросов</t>
  </si>
  <si>
    <t>исполнено, тыс.руб.</t>
  </si>
  <si>
    <t xml:space="preserve">Приложение № 4 </t>
  </si>
  <si>
    <t>7879</t>
  </si>
  <si>
    <t>3</t>
  </si>
  <si>
    <t xml:space="preserve">Развитие территориального общественного самоуправления в Архангельской области </t>
  </si>
  <si>
    <t>S842</t>
  </si>
  <si>
    <t>Развитие и поддержка территориального общественного самоуправления за счет средств поселения</t>
  </si>
  <si>
    <t>9029</t>
  </si>
  <si>
    <t>Ведомственная структура расходов местного бюджета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</si>
</sst>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8">
    <xf numFmtId="0" fontId="0" fillId="0" borderId="0" xfId="0"/>
    <xf numFmtId="0" fontId="5" fillId="0" borderId="0" xfId="0" applyFont="1"/>
    <xf numFmtId="0" fontId="6" fillId="0" borderId="0" xfId="0" applyFont="1"/>
    <xf numFmtId="0" fontId="4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5" fillId="0" borderId="0" xfId="0" applyFont="1" applyFill="1"/>
    <xf numFmtId="0" fontId="5" fillId="2" borderId="0" xfId="0" applyFont="1" applyFill="1"/>
    <xf numFmtId="0" fontId="9" fillId="0" borderId="0" xfId="0" applyFont="1"/>
    <xf numFmtId="0" fontId="8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2"/>
    </xf>
    <xf numFmtId="0" fontId="10" fillId="0" borderId="0" xfId="0" applyFont="1"/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Fill="1"/>
    <xf numFmtId="0" fontId="9" fillId="0" borderId="0" xfId="0" applyFont="1" applyFill="1"/>
    <xf numFmtId="0" fontId="7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 wrapText="1"/>
    </xf>
    <xf numFmtId="0" fontId="9" fillId="0" borderId="0" xfId="0" applyFont="1" applyBorder="1" applyAlignment="1">
      <alignment horizontal="left"/>
    </xf>
    <xf numFmtId="0" fontId="12" fillId="0" borderId="0" xfId="0" applyFont="1"/>
    <xf numFmtId="0" fontId="9" fillId="0" borderId="1" xfId="0" applyFont="1" applyBorder="1" applyAlignment="1">
      <alignment horizontal="center"/>
    </xf>
    <xf numFmtId="49" fontId="9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/>
    </xf>
    <xf numFmtId="0" fontId="11" fillId="0" borderId="1" xfId="0" applyFont="1" applyBorder="1"/>
    <xf numFmtId="0" fontId="11" fillId="0" borderId="4" xfId="0" applyFont="1" applyFill="1" applyBorder="1" applyAlignment="1">
      <alignment wrapText="1"/>
    </xf>
    <xf numFmtId="0" fontId="10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 indent="2"/>
    </xf>
    <xf numFmtId="0" fontId="5" fillId="3" borderId="0" xfId="0" applyFont="1" applyFill="1"/>
    <xf numFmtId="0" fontId="6" fillId="3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5" fillId="0" borderId="0" xfId="0" applyFont="1" applyFill="1"/>
    <xf numFmtId="0" fontId="15" fillId="3" borderId="0" xfId="0" applyFont="1" applyFill="1"/>
    <xf numFmtId="0" fontId="16" fillId="0" borderId="0" xfId="0" applyFont="1" applyFill="1"/>
    <xf numFmtId="0" fontId="16" fillId="3" borderId="0" xfId="0" applyFont="1" applyFill="1"/>
    <xf numFmtId="2" fontId="5" fillId="0" borderId="0" xfId="0" applyNumberFormat="1" applyFont="1" applyFill="1"/>
    <xf numFmtId="2" fontId="7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6" fillId="0" borderId="0" xfId="0" applyNumberFormat="1" applyFont="1" applyFill="1"/>
    <xf numFmtId="2" fontId="16" fillId="0" borderId="0" xfId="0" applyNumberFormat="1" applyFont="1" applyFill="1"/>
    <xf numFmtId="2" fontId="15" fillId="0" borderId="0" xfId="0" applyNumberFormat="1" applyFont="1" applyFill="1"/>
    <xf numFmtId="2" fontId="7" fillId="0" borderId="0" xfId="0" applyNumberFormat="1" applyFont="1" applyFill="1"/>
    <xf numFmtId="164" fontId="5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4" fillId="0" borderId="0" xfId="0" applyFont="1" applyFill="1" applyAlignment="1">
      <alignment horizontal="left"/>
    </xf>
    <xf numFmtId="0" fontId="1" fillId="0" borderId="0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0" xfId="0" applyFont="1" applyFill="1" applyBorder="1"/>
    <xf numFmtId="0" fontId="6" fillId="0" borderId="0" xfId="0" applyFont="1" applyFill="1" applyBorder="1"/>
    <xf numFmtId="164" fontId="18" fillId="0" borderId="13" xfId="0" applyNumberFormat="1" applyFont="1" applyFill="1" applyBorder="1" applyAlignment="1">
      <alignment horizontal="center"/>
    </xf>
    <xf numFmtId="0" fontId="19" fillId="0" borderId="7" xfId="0" applyFont="1" applyFill="1" applyBorder="1" applyAlignment="1">
      <alignment horizontal="center"/>
    </xf>
    <xf numFmtId="49" fontId="19" fillId="0" borderId="7" xfId="0" applyNumberFormat="1" applyFont="1" applyFill="1" applyBorder="1" applyAlignment="1">
      <alignment horizontal="center"/>
    </xf>
    <xf numFmtId="0" fontId="20" fillId="0" borderId="12" xfId="0" applyFont="1" applyFill="1" applyBorder="1" applyAlignment="1">
      <alignment horizontal="left" vertical="top"/>
    </xf>
    <xf numFmtId="49" fontId="20" fillId="0" borderId="12" xfId="0" applyNumberFormat="1" applyFont="1" applyFill="1" applyBorder="1" applyAlignment="1">
      <alignment horizontal="center"/>
    </xf>
    <xf numFmtId="49" fontId="20" fillId="0" borderId="26" xfId="0" applyNumberFormat="1" applyFont="1" applyFill="1" applyBorder="1" applyAlignment="1">
      <alignment horizontal="center"/>
    </xf>
    <xf numFmtId="49" fontId="20" fillId="0" borderId="14" xfId="0" applyNumberFormat="1" applyFont="1" applyFill="1" applyBorder="1" applyAlignment="1">
      <alignment horizontal="center"/>
    </xf>
    <xf numFmtId="164" fontId="20" fillId="0" borderId="12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horizontal="center"/>
    </xf>
    <xf numFmtId="49" fontId="18" fillId="0" borderId="3" xfId="0" applyNumberFormat="1" applyFont="1" applyFill="1" applyBorder="1" applyAlignment="1">
      <alignment horizontal="center"/>
    </xf>
    <xf numFmtId="49" fontId="18" fillId="0" borderId="1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 applyAlignment="1">
      <alignment horizontal="center"/>
    </xf>
    <xf numFmtId="0" fontId="18" fillId="0" borderId="1" xfId="0" applyFont="1" applyFill="1" applyBorder="1" applyAlignment="1">
      <alignment vertical="top" wrapText="1"/>
    </xf>
    <xf numFmtId="0" fontId="19" fillId="0" borderId="1" xfId="1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/>
    </xf>
    <xf numFmtId="49" fontId="19" fillId="0" borderId="3" xfId="1" applyNumberFormat="1" applyFont="1" applyFill="1" applyBorder="1" applyAlignment="1">
      <alignment horizontal="center"/>
    </xf>
    <xf numFmtId="49" fontId="19" fillId="0" borderId="1" xfId="1" applyNumberFormat="1" applyFont="1" applyFill="1" applyBorder="1" applyAlignment="1">
      <alignment horizontal="center"/>
    </xf>
    <xf numFmtId="49" fontId="19" fillId="0" borderId="11" xfId="1" applyNumberFormat="1" applyFont="1" applyFill="1" applyBorder="1" applyAlignment="1">
      <alignment horizontal="center"/>
    </xf>
    <xf numFmtId="49" fontId="21" fillId="0" borderId="1" xfId="1" applyNumberFormat="1" applyFont="1" applyFill="1" applyBorder="1" applyAlignment="1">
      <alignment horizontal="center"/>
    </xf>
    <xf numFmtId="164" fontId="19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vertical="top" wrapText="1"/>
    </xf>
    <xf numFmtId="0" fontId="18" fillId="0" borderId="27" xfId="0" applyFont="1" applyFill="1" applyBorder="1" applyAlignment="1">
      <alignment wrapText="1"/>
    </xf>
    <xf numFmtId="49" fontId="18" fillId="0" borderId="3" xfId="1" applyNumberFormat="1" applyFont="1" applyFill="1" applyBorder="1" applyAlignment="1">
      <alignment horizontal="center"/>
    </xf>
    <xf numFmtId="49" fontId="18" fillId="0" borderId="1" xfId="1" applyNumberFormat="1" applyFont="1" applyFill="1" applyBorder="1" applyAlignment="1">
      <alignment horizontal="center"/>
    </xf>
    <xf numFmtId="49" fontId="18" fillId="0" borderId="11" xfId="1" applyNumberFormat="1" applyFont="1" applyFill="1" applyBorder="1" applyAlignment="1">
      <alignment horizontal="center"/>
    </xf>
    <xf numFmtId="0" fontId="19" fillId="0" borderId="27" xfId="0" applyFont="1" applyFill="1" applyBorder="1" applyAlignment="1">
      <alignment vertical="top" wrapText="1"/>
    </xf>
    <xf numFmtId="49" fontId="22" fillId="0" borderId="1" xfId="1" applyNumberFormat="1" applyFont="1" applyFill="1" applyBorder="1" applyAlignment="1">
      <alignment horizontal="center"/>
    </xf>
    <xf numFmtId="0" fontId="19" fillId="0" borderId="11" xfId="1" applyFont="1" applyFill="1" applyBorder="1" applyAlignment="1">
      <alignment vertical="top" wrapText="1"/>
    </xf>
    <xf numFmtId="49" fontId="19" fillId="4" borderId="1" xfId="0" applyNumberFormat="1" applyFont="1" applyFill="1" applyBorder="1" applyAlignment="1">
      <alignment horizontal="center"/>
    </xf>
    <xf numFmtId="49" fontId="19" fillId="4" borderId="3" xfId="1" applyNumberFormat="1" applyFont="1" applyFill="1" applyBorder="1" applyAlignment="1">
      <alignment horizontal="center"/>
    </xf>
    <xf numFmtId="49" fontId="19" fillId="4" borderId="1" xfId="1" applyNumberFormat="1" applyFont="1" applyFill="1" applyBorder="1" applyAlignment="1">
      <alignment horizontal="center"/>
    </xf>
    <xf numFmtId="49" fontId="19" fillId="4" borderId="11" xfId="1" applyNumberFormat="1" applyFont="1" applyFill="1" applyBorder="1" applyAlignment="1">
      <alignment horizontal="center"/>
    </xf>
    <xf numFmtId="0" fontId="19" fillId="4" borderId="11" xfId="1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vertical="top"/>
    </xf>
    <xf numFmtId="49" fontId="19" fillId="0" borderId="11" xfId="0" applyNumberFormat="1" applyFont="1" applyFill="1" applyBorder="1" applyAlignment="1">
      <alignment horizontal="center"/>
    </xf>
    <xf numFmtId="0" fontId="19" fillId="0" borderId="6" xfId="1" applyFont="1" applyFill="1" applyBorder="1" applyAlignment="1">
      <alignment vertical="top" wrapText="1"/>
    </xf>
    <xf numFmtId="0" fontId="19" fillId="0" borderId="1" xfId="1" applyFont="1" applyFill="1" applyBorder="1" applyAlignment="1">
      <alignment horizontal="left" vertical="top" wrapText="1"/>
    </xf>
    <xf numFmtId="164" fontId="19" fillId="4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horizontal="center"/>
    </xf>
    <xf numFmtId="49" fontId="23" fillId="0" borderId="3" xfId="1" applyNumberFormat="1" applyFont="1" applyFill="1" applyBorder="1" applyAlignment="1">
      <alignment horizontal="center"/>
    </xf>
    <xf numFmtId="49" fontId="23" fillId="0" borderId="1" xfId="1" applyNumberFormat="1" applyFont="1" applyFill="1" applyBorder="1" applyAlignment="1">
      <alignment horizontal="center"/>
    </xf>
    <xf numFmtId="49" fontId="23" fillId="0" borderId="11" xfId="1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left" vertical="top" wrapText="1"/>
    </xf>
    <xf numFmtId="49" fontId="19" fillId="0" borderId="3" xfId="1" applyNumberFormat="1" applyFont="1" applyFill="1" applyBorder="1" applyAlignment="1" applyProtection="1">
      <alignment horizontal="center"/>
      <protection locked="0"/>
    </xf>
    <xf numFmtId="49" fontId="19" fillId="0" borderId="1" xfId="1" applyNumberFormat="1" applyFont="1" applyFill="1" applyBorder="1" applyAlignment="1" applyProtection="1">
      <alignment horizontal="center"/>
      <protection locked="0"/>
    </xf>
    <xf numFmtId="49" fontId="19" fillId="0" borderId="1" xfId="1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/>
    </xf>
    <xf numFmtId="49" fontId="19" fillId="0" borderId="3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0" fontId="18" fillId="0" borderId="7" xfId="0" applyFont="1" applyFill="1" applyBorder="1"/>
    <xf numFmtId="49" fontId="19" fillId="0" borderId="8" xfId="0" applyNumberFormat="1" applyFont="1" applyFill="1" applyBorder="1" applyAlignment="1">
      <alignment horizontal="center"/>
    </xf>
    <xf numFmtId="49" fontId="19" fillId="0" borderId="24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3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11" fillId="0" borderId="1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11" fillId="2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19" fillId="0" borderId="0" xfId="0" applyNumberFormat="1" applyFont="1" applyFill="1" applyAlignment="1">
      <alignment horizontal="left" vertical="top" wrapText="1"/>
    </xf>
    <xf numFmtId="0" fontId="9" fillId="0" borderId="0" xfId="0" applyFont="1" applyFill="1" applyAlignment="1">
      <alignment horizontal="center"/>
    </xf>
    <xf numFmtId="0" fontId="19" fillId="0" borderId="24" xfId="0" applyFont="1" applyFill="1" applyBorder="1" applyAlignment="1">
      <alignment horizontal="center"/>
    </xf>
    <xf numFmtId="0" fontId="19" fillId="0" borderId="25" xfId="0" applyFont="1" applyFill="1" applyBorder="1" applyAlignment="1">
      <alignment horizontal="center"/>
    </xf>
    <xf numFmtId="0" fontId="19" fillId="0" borderId="8" xfId="0" applyFont="1" applyFill="1" applyBorder="1" applyAlignment="1">
      <alignment horizontal="center"/>
    </xf>
    <xf numFmtId="164" fontId="18" fillId="0" borderId="20" xfId="0" applyNumberFormat="1" applyFont="1" applyFill="1" applyBorder="1" applyAlignment="1">
      <alignment horizontal="center" vertical="center" wrapText="1"/>
    </xf>
    <xf numFmtId="164" fontId="19" fillId="0" borderId="10" xfId="0" applyNumberFormat="1" applyFont="1" applyFill="1" applyBorder="1" applyAlignment="1">
      <alignment horizontal="center" vertical="center" wrapText="1"/>
    </xf>
    <xf numFmtId="164" fontId="19" fillId="0" borderId="23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39"/>
  <sheetViews>
    <sheetView topLeftCell="A4" zoomScaleNormal="100" workbookViewId="0">
      <selection activeCell="B10" sqref="B10:C10"/>
    </sheetView>
  </sheetViews>
  <sheetFormatPr defaultRowHeight="12.75" x14ac:dyDescent="0.2"/>
  <cols>
    <col min="1" max="1" width="6.7109375" style="19" customWidth="1"/>
    <col min="2" max="2" width="29.140625" style="8" customWidth="1"/>
    <col min="3" max="3" width="48.28515625" style="8" customWidth="1"/>
    <col min="4" max="16384" width="9.140625" style="8"/>
  </cols>
  <sheetData>
    <row r="6" spans="1:3" ht="11.25" customHeight="1" x14ac:dyDescent="0.2">
      <c r="A6" s="118"/>
      <c r="B6" s="118"/>
      <c r="C6" s="24" t="s">
        <v>69</v>
      </c>
    </row>
    <row r="7" spans="1:3" ht="13.5" customHeight="1" x14ac:dyDescent="0.2">
      <c r="A7" s="118"/>
      <c r="B7" s="118"/>
      <c r="C7" s="24" t="s">
        <v>70</v>
      </c>
    </row>
    <row r="8" spans="1:3" ht="13.5" customHeight="1" x14ac:dyDescent="0.2">
      <c r="B8" s="19"/>
      <c r="C8" s="24" t="s">
        <v>63</v>
      </c>
    </row>
    <row r="9" spans="1:3" ht="12" customHeight="1" x14ac:dyDescent="0.2">
      <c r="A9" s="118"/>
      <c r="B9" s="9"/>
      <c r="C9" s="10" t="s">
        <v>71</v>
      </c>
    </row>
    <row r="10" spans="1:3" s="25" customFormat="1" ht="33.75" customHeight="1" x14ac:dyDescent="0.25">
      <c r="A10" s="118"/>
      <c r="B10" s="123" t="s">
        <v>60</v>
      </c>
      <c r="C10" s="123"/>
    </row>
    <row r="11" spans="1:3" x14ac:dyDescent="0.2">
      <c r="A11" s="122"/>
      <c r="B11" s="11"/>
      <c r="C11" s="11"/>
    </row>
    <row r="12" spans="1:3" ht="12.75" customHeight="1" x14ac:dyDescent="0.2">
      <c r="A12" s="124" t="s">
        <v>41</v>
      </c>
      <c r="B12" s="124" t="s">
        <v>42</v>
      </c>
      <c r="C12" s="125" t="s">
        <v>10</v>
      </c>
    </row>
    <row r="13" spans="1:3" x14ac:dyDescent="0.2">
      <c r="A13" s="124"/>
      <c r="B13" s="124"/>
      <c r="C13" s="125"/>
    </row>
    <row r="14" spans="1:3" s="19" customFormat="1" x14ac:dyDescent="0.2">
      <c r="A14" s="26">
        <v>1</v>
      </c>
      <c r="B14" s="18">
        <v>2</v>
      </c>
      <c r="C14" s="18">
        <v>3</v>
      </c>
    </row>
    <row r="15" spans="1:3" ht="45.75" hidden="1" customHeight="1" x14ac:dyDescent="0.2">
      <c r="A15" s="26"/>
      <c r="B15" s="13" t="s">
        <v>29</v>
      </c>
      <c r="C15" s="12" t="s">
        <v>27</v>
      </c>
    </row>
    <row r="16" spans="1:3" ht="25.5" hidden="1" x14ac:dyDescent="0.2">
      <c r="A16" s="26"/>
      <c r="B16" s="15" t="s">
        <v>30</v>
      </c>
      <c r="C16" s="14" t="s">
        <v>28</v>
      </c>
    </row>
    <row r="17" spans="1:3" ht="38.25" hidden="1" x14ac:dyDescent="0.2">
      <c r="A17" s="26"/>
      <c r="B17" s="15" t="s">
        <v>43</v>
      </c>
      <c r="C17" s="16" t="s">
        <v>44</v>
      </c>
    </row>
    <row r="18" spans="1:3" ht="26.25" hidden="1" customHeight="1" x14ac:dyDescent="0.2">
      <c r="A18" s="26"/>
      <c r="B18" s="15" t="s">
        <v>32</v>
      </c>
      <c r="C18" s="14" t="s">
        <v>31</v>
      </c>
    </row>
    <row r="19" spans="1:3" ht="37.5" hidden="1" customHeight="1" x14ac:dyDescent="0.2">
      <c r="A19" s="26"/>
      <c r="B19" s="27" t="s">
        <v>45</v>
      </c>
      <c r="C19" s="16" t="s">
        <v>46</v>
      </c>
    </row>
    <row r="20" spans="1:3" s="25" customFormat="1" ht="37.5" customHeight="1" x14ac:dyDescent="0.25">
      <c r="A20" s="28" t="s">
        <v>61</v>
      </c>
      <c r="B20" s="29"/>
      <c r="C20" s="30" t="s">
        <v>62</v>
      </c>
    </row>
    <row r="21" spans="1:3" s="25" customFormat="1" ht="58.5" customHeight="1" x14ac:dyDescent="0.25">
      <c r="A21" s="119" t="s">
        <v>49</v>
      </c>
      <c r="B21" s="120"/>
      <c r="C21" s="121"/>
    </row>
    <row r="22" spans="1:3" s="17" customFormat="1" hidden="1" x14ac:dyDescent="0.2">
      <c r="A22" s="31"/>
      <c r="B22" s="13" t="s">
        <v>50</v>
      </c>
      <c r="C22" s="12" t="s">
        <v>51</v>
      </c>
    </row>
    <row r="23" spans="1:3" hidden="1" x14ac:dyDescent="0.2">
      <c r="A23" s="26"/>
      <c r="B23" s="15" t="s">
        <v>50</v>
      </c>
      <c r="C23" s="32" t="s">
        <v>18</v>
      </c>
    </row>
    <row r="24" spans="1:3" hidden="1" x14ac:dyDescent="0.2">
      <c r="A24" s="26"/>
      <c r="B24" s="15" t="s">
        <v>52</v>
      </c>
      <c r="C24" s="32" t="s">
        <v>22</v>
      </c>
    </row>
    <row r="25" spans="1:3" ht="14.25" hidden="1" customHeight="1" x14ac:dyDescent="0.2">
      <c r="A25" s="26"/>
      <c r="B25" s="15" t="s">
        <v>33</v>
      </c>
      <c r="C25" s="32" t="s">
        <v>21</v>
      </c>
    </row>
    <row r="26" spans="1:3" ht="25.5" x14ac:dyDescent="0.2">
      <c r="A26" s="26"/>
      <c r="B26" s="15" t="s">
        <v>64</v>
      </c>
      <c r="C26" s="23" t="s">
        <v>65</v>
      </c>
    </row>
    <row r="27" spans="1:3" hidden="1" x14ac:dyDescent="0.2">
      <c r="A27" s="26"/>
      <c r="B27" s="15" t="s">
        <v>53</v>
      </c>
      <c r="C27" s="14" t="s">
        <v>19</v>
      </c>
    </row>
    <row r="28" spans="1:3" hidden="1" x14ac:dyDescent="0.2">
      <c r="A28" s="26"/>
      <c r="B28" s="15" t="s">
        <v>34</v>
      </c>
      <c r="C28" s="14" t="s">
        <v>23</v>
      </c>
    </row>
    <row r="29" spans="1:3" ht="15" hidden="1" customHeight="1" x14ac:dyDescent="0.2">
      <c r="A29" s="26"/>
      <c r="B29" s="15" t="s">
        <v>35</v>
      </c>
      <c r="C29" s="23" t="s">
        <v>24</v>
      </c>
    </row>
    <row r="30" spans="1:3" ht="25.5" x14ac:dyDescent="0.2">
      <c r="A30" s="26"/>
      <c r="B30" s="15" t="s">
        <v>67</v>
      </c>
      <c r="C30" s="23" t="s">
        <v>66</v>
      </c>
    </row>
    <row r="31" spans="1:3" s="17" customFormat="1" ht="24" hidden="1" x14ac:dyDescent="0.2">
      <c r="A31" s="31"/>
      <c r="B31" s="13" t="s">
        <v>54</v>
      </c>
      <c r="C31" s="33" t="s">
        <v>55</v>
      </c>
    </row>
    <row r="32" spans="1:3" s="17" customFormat="1" ht="24" hidden="1" x14ac:dyDescent="0.2">
      <c r="A32" s="31"/>
      <c r="B32" s="13" t="s">
        <v>56</v>
      </c>
      <c r="C32" s="33" t="s">
        <v>57</v>
      </c>
    </row>
    <row r="33" spans="1:3" ht="72" hidden="1" x14ac:dyDescent="0.2">
      <c r="A33" s="26"/>
      <c r="B33" s="15" t="s">
        <v>58</v>
      </c>
      <c r="C33" s="34" t="s">
        <v>59</v>
      </c>
    </row>
    <row r="34" spans="1:3" ht="77.25" hidden="1" customHeight="1" x14ac:dyDescent="0.2">
      <c r="A34" s="26"/>
      <c r="B34" s="15" t="s">
        <v>47</v>
      </c>
      <c r="C34" s="35" t="s">
        <v>48</v>
      </c>
    </row>
    <row r="35" spans="1:3" hidden="1" x14ac:dyDescent="0.2">
      <c r="A35" s="26"/>
      <c r="B35" s="14"/>
      <c r="C35" s="12" t="s">
        <v>11</v>
      </c>
    </row>
    <row r="36" spans="1:3" hidden="1" x14ac:dyDescent="0.2"/>
    <row r="39" spans="1:3" x14ac:dyDescent="0.2">
      <c r="B39" s="21"/>
    </row>
  </sheetData>
  <mergeCells count="7">
    <mergeCell ref="A6:B7"/>
    <mergeCell ref="A21:C21"/>
    <mergeCell ref="A9:A11"/>
    <mergeCell ref="B10:C10"/>
    <mergeCell ref="A12:A13"/>
    <mergeCell ref="B12:B13"/>
    <mergeCell ref="C12:C1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97"/>
  <sheetViews>
    <sheetView tabSelected="1" topLeftCell="A37" zoomScaleNormal="100" workbookViewId="0">
      <selection activeCell="K10" sqref="B10:K51"/>
    </sheetView>
  </sheetViews>
  <sheetFormatPr defaultRowHeight="12.75" x14ac:dyDescent="0.2"/>
  <cols>
    <col min="1" max="1" width="75.85546875" style="6" customWidth="1"/>
    <col min="2" max="2" width="5" style="39" customWidth="1"/>
    <col min="3" max="4" width="4" style="39" customWidth="1"/>
    <col min="5" max="5" width="3.28515625" style="42" customWidth="1"/>
    <col min="6" max="6" width="3" style="42" customWidth="1"/>
    <col min="7" max="7" width="3.140625" style="42" customWidth="1"/>
    <col min="8" max="8" width="3" style="42" customWidth="1"/>
    <col min="9" max="9" width="5.5703125" style="39" customWidth="1"/>
    <col min="10" max="10" width="3.140625" style="39" customWidth="1"/>
    <col min="11" max="11" width="4.7109375" style="39" customWidth="1"/>
    <col min="12" max="12" width="8.5703125" style="39" customWidth="1"/>
    <col min="13" max="13" width="8.85546875" style="54" customWidth="1"/>
    <col min="14" max="14" width="9.140625" style="6"/>
    <col min="15" max="15" width="9.140625" style="47"/>
    <col min="16" max="30" width="9.140625" style="6"/>
    <col min="31" max="16384" width="9.140625" style="1"/>
  </cols>
  <sheetData>
    <row r="1" spans="1:30" s="7" customFormat="1" ht="25.5" customHeight="1" x14ac:dyDescent="0.2">
      <c r="A1" s="127"/>
      <c r="B1" s="127"/>
      <c r="C1" s="126" t="s">
        <v>147</v>
      </c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6"/>
      <c r="O1" s="47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</row>
    <row r="2" spans="1:30" s="22" customFormat="1" ht="30" customHeight="1" thickBot="1" x14ac:dyDescent="0.25">
      <c r="A2" s="137" t="s">
        <v>154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40"/>
      <c r="O2" s="48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</row>
    <row r="3" spans="1:30" s="3" customFormat="1" ht="15" customHeight="1" x14ac:dyDescent="0.25">
      <c r="A3" s="134" t="s">
        <v>8</v>
      </c>
      <c r="B3" s="134" t="s">
        <v>39</v>
      </c>
      <c r="C3" s="134" t="s">
        <v>36</v>
      </c>
      <c r="D3" s="134" t="s">
        <v>37</v>
      </c>
      <c r="E3" s="139" t="s">
        <v>17</v>
      </c>
      <c r="F3" s="140"/>
      <c r="G3" s="140"/>
      <c r="H3" s="140"/>
      <c r="I3" s="140"/>
      <c r="J3" s="141"/>
      <c r="K3" s="134" t="s">
        <v>40</v>
      </c>
      <c r="L3" s="131" t="s">
        <v>20</v>
      </c>
      <c r="M3" s="131" t="s">
        <v>146</v>
      </c>
      <c r="N3" s="41"/>
      <c r="O3" s="49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</row>
    <row r="4" spans="1:30" s="3" customFormat="1" ht="15" x14ac:dyDescent="0.25">
      <c r="A4" s="135"/>
      <c r="B4" s="135"/>
      <c r="C4" s="135"/>
      <c r="D4" s="135"/>
      <c r="E4" s="142"/>
      <c r="F4" s="143"/>
      <c r="G4" s="143"/>
      <c r="H4" s="143"/>
      <c r="I4" s="143"/>
      <c r="J4" s="144"/>
      <c r="K4" s="135"/>
      <c r="L4" s="132"/>
      <c r="M4" s="132"/>
      <c r="N4" s="41"/>
      <c r="O4" s="49"/>
      <c r="P4" s="41"/>
      <c r="Q4" s="41"/>
      <c r="R4" s="59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</row>
    <row r="5" spans="1:30" s="3" customFormat="1" ht="15" customHeight="1" x14ac:dyDescent="0.25">
      <c r="A5" s="135"/>
      <c r="B5" s="135"/>
      <c r="C5" s="135"/>
      <c r="D5" s="135"/>
      <c r="E5" s="142"/>
      <c r="F5" s="143"/>
      <c r="G5" s="143"/>
      <c r="H5" s="143"/>
      <c r="I5" s="143"/>
      <c r="J5" s="144"/>
      <c r="K5" s="135"/>
      <c r="L5" s="132"/>
      <c r="M5" s="132"/>
      <c r="N5" s="41"/>
      <c r="O5" s="49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</row>
    <row r="6" spans="1:30" s="3" customFormat="1" ht="15.75" thickBot="1" x14ac:dyDescent="0.3">
      <c r="A6" s="136"/>
      <c r="B6" s="136"/>
      <c r="C6" s="136"/>
      <c r="D6" s="136"/>
      <c r="E6" s="145"/>
      <c r="F6" s="146"/>
      <c r="G6" s="146"/>
      <c r="H6" s="146"/>
      <c r="I6" s="146"/>
      <c r="J6" s="147"/>
      <c r="K6" s="136"/>
      <c r="L6" s="133"/>
      <c r="M6" s="133"/>
      <c r="N6" s="41"/>
      <c r="O6" s="49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</row>
    <row r="7" spans="1:30" s="4" customFormat="1" ht="16.5" thickBot="1" x14ac:dyDescent="0.3">
      <c r="A7" s="65">
        <v>1</v>
      </c>
      <c r="B7" s="65">
        <v>2</v>
      </c>
      <c r="C7" s="65">
        <v>3</v>
      </c>
      <c r="D7" s="65">
        <v>4</v>
      </c>
      <c r="E7" s="128">
        <v>5</v>
      </c>
      <c r="F7" s="129"/>
      <c r="G7" s="129"/>
      <c r="H7" s="129"/>
      <c r="I7" s="129"/>
      <c r="J7" s="130"/>
      <c r="K7" s="65">
        <v>6</v>
      </c>
      <c r="L7" s="66">
        <v>7</v>
      </c>
      <c r="M7" s="66">
        <v>7</v>
      </c>
      <c r="N7" s="38"/>
      <c r="O7" s="50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</row>
    <row r="8" spans="1:30" s="46" customFormat="1" ht="16.5" customHeight="1" x14ac:dyDescent="0.25">
      <c r="A8" s="67" t="s">
        <v>84</v>
      </c>
      <c r="B8" s="68">
        <v>304</v>
      </c>
      <c r="C8" s="68"/>
      <c r="D8" s="68"/>
      <c r="E8" s="69"/>
      <c r="F8" s="68"/>
      <c r="G8" s="70"/>
      <c r="H8" s="68"/>
      <c r="I8" s="68"/>
      <c r="J8" s="68"/>
      <c r="K8" s="68"/>
      <c r="L8" s="71">
        <f>L9+L32+L40+L50+L68+L81</f>
        <v>5528.3</v>
      </c>
      <c r="M8" s="71">
        <f>M9+M32+M40+M50+M61+M81</f>
        <v>5204.3</v>
      </c>
      <c r="N8" s="45"/>
      <c r="O8" s="51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</row>
    <row r="9" spans="1:30" s="44" customFormat="1" ht="15.75" customHeight="1" x14ac:dyDescent="0.25">
      <c r="A9" s="72" t="s">
        <v>12</v>
      </c>
      <c r="B9" s="73">
        <v>304</v>
      </c>
      <c r="C9" s="73" t="s">
        <v>0</v>
      </c>
      <c r="D9" s="73"/>
      <c r="E9" s="74"/>
      <c r="F9" s="73"/>
      <c r="G9" s="75"/>
      <c r="H9" s="73"/>
      <c r="I9" s="73"/>
      <c r="J9" s="73"/>
      <c r="K9" s="73"/>
      <c r="L9" s="76">
        <f>L10+L15</f>
        <v>2247.6999999999998</v>
      </c>
      <c r="M9" s="76">
        <f>M10+M15</f>
        <v>2097.1000000000004</v>
      </c>
      <c r="N9" s="43"/>
      <c r="O9" s="52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</row>
    <row r="10" spans="1:30" s="37" customFormat="1" ht="36" customHeight="1" x14ac:dyDescent="0.25">
      <c r="A10" s="77" t="s">
        <v>26</v>
      </c>
      <c r="B10" s="73" t="s">
        <v>79</v>
      </c>
      <c r="C10" s="73" t="s">
        <v>0</v>
      </c>
      <c r="D10" s="73" t="s">
        <v>5</v>
      </c>
      <c r="E10" s="74"/>
      <c r="F10" s="73"/>
      <c r="G10" s="75"/>
      <c r="H10" s="73"/>
      <c r="I10" s="73"/>
      <c r="J10" s="73"/>
      <c r="K10" s="73"/>
      <c r="L10" s="76">
        <f t="shared" ref="L10:M13" si="0">L11</f>
        <v>736.4</v>
      </c>
      <c r="M10" s="76">
        <f t="shared" si="0"/>
        <v>717.5</v>
      </c>
      <c r="N10" s="38"/>
      <c r="O10" s="50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6" customFormat="1" ht="21" customHeight="1" x14ac:dyDescent="0.25">
      <c r="A11" s="78" t="s">
        <v>87</v>
      </c>
      <c r="B11" s="79">
        <v>304</v>
      </c>
      <c r="C11" s="79" t="s">
        <v>0</v>
      </c>
      <c r="D11" s="79" t="s">
        <v>5</v>
      </c>
      <c r="E11" s="80" t="s">
        <v>102</v>
      </c>
      <c r="F11" s="81" t="s">
        <v>88</v>
      </c>
      <c r="G11" s="82" t="s">
        <v>88</v>
      </c>
      <c r="H11" s="81" t="s">
        <v>88</v>
      </c>
      <c r="I11" s="81" t="s">
        <v>89</v>
      </c>
      <c r="J11" s="81"/>
      <c r="K11" s="83"/>
      <c r="L11" s="84">
        <f t="shared" si="0"/>
        <v>736.4</v>
      </c>
      <c r="M11" s="84">
        <f t="shared" si="0"/>
        <v>717.5</v>
      </c>
      <c r="N11" s="6"/>
      <c r="O11" s="47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</row>
    <row r="12" spans="1:30" s="36" customFormat="1" ht="17.25" customHeight="1" x14ac:dyDescent="0.25">
      <c r="A12" s="85" t="s">
        <v>90</v>
      </c>
      <c r="B12" s="79">
        <v>304</v>
      </c>
      <c r="C12" s="79" t="s">
        <v>0</v>
      </c>
      <c r="D12" s="79" t="s">
        <v>5</v>
      </c>
      <c r="E12" s="80" t="s">
        <v>102</v>
      </c>
      <c r="F12" s="81" t="s">
        <v>88</v>
      </c>
      <c r="G12" s="82" t="s">
        <v>88</v>
      </c>
      <c r="H12" s="81" t="s">
        <v>88</v>
      </c>
      <c r="I12" s="81" t="s">
        <v>103</v>
      </c>
      <c r="J12" s="81" t="s">
        <v>88</v>
      </c>
      <c r="K12" s="83"/>
      <c r="L12" s="84">
        <f t="shared" si="0"/>
        <v>736.4</v>
      </c>
      <c r="M12" s="84">
        <f t="shared" si="0"/>
        <v>717.5</v>
      </c>
      <c r="N12" s="6"/>
      <c r="O12" s="47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</row>
    <row r="13" spans="1:30" s="36" customFormat="1" ht="51.75" customHeight="1" x14ac:dyDescent="0.25">
      <c r="A13" s="78" t="s">
        <v>91</v>
      </c>
      <c r="B13" s="79">
        <v>304</v>
      </c>
      <c r="C13" s="79" t="s">
        <v>0</v>
      </c>
      <c r="D13" s="79" t="s">
        <v>5</v>
      </c>
      <c r="E13" s="80" t="s">
        <v>102</v>
      </c>
      <c r="F13" s="81" t="s">
        <v>88</v>
      </c>
      <c r="G13" s="82" t="s">
        <v>88</v>
      </c>
      <c r="H13" s="81" t="s">
        <v>88</v>
      </c>
      <c r="I13" s="81" t="s">
        <v>103</v>
      </c>
      <c r="J13" s="81" t="s">
        <v>88</v>
      </c>
      <c r="K13" s="81" t="s">
        <v>92</v>
      </c>
      <c r="L13" s="84">
        <f t="shared" si="0"/>
        <v>736.4</v>
      </c>
      <c r="M13" s="84">
        <f t="shared" si="0"/>
        <v>717.5</v>
      </c>
      <c r="N13" s="6"/>
      <c r="O13" s="47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</row>
    <row r="14" spans="1:30" s="36" customFormat="1" ht="20.25" customHeight="1" x14ac:dyDescent="0.25">
      <c r="A14" s="78" t="s">
        <v>93</v>
      </c>
      <c r="B14" s="79">
        <v>304</v>
      </c>
      <c r="C14" s="79" t="s">
        <v>0</v>
      </c>
      <c r="D14" s="79" t="s">
        <v>5</v>
      </c>
      <c r="E14" s="80" t="s">
        <v>102</v>
      </c>
      <c r="F14" s="81" t="s">
        <v>88</v>
      </c>
      <c r="G14" s="82" t="s">
        <v>88</v>
      </c>
      <c r="H14" s="81" t="s">
        <v>88</v>
      </c>
      <c r="I14" s="81" t="s">
        <v>103</v>
      </c>
      <c r="J14" s="81" t="s">
        <v>88</v>
      </c>
      <c r="K14" s="81">
        <v>120</v>
      </c>
      <c r="L14" s="84">
        <v>736.4</v>
      </c>
      <c r="M14" s="84">
        <v>717.5</v>
      </c>
      <c r="N14" s="58"/>
      <c r="O14" s="47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</row>
    <row r="15" spans="1:30" s="36" customFormat="1" ht="48.75" customHeight="1" x14ac:dyDescent="0.25">
      <c r="A15" s="77" t="s">
        <v>83</v>
      </c>
      <c r="B15" s="73" t="s">
        <v>79</v>
      </c>
      <c r="C15" s="73" t="s">
        <v>0</v>
      </c>
      <c r="D15" s="73" t="s">
        <v>1</v>
      </c>
      <c r="E15" s="74"/>
      <c r="F15" s="73"/>
      <c r="G15" s="75"/>
      <c r="H15" s="73"/>
      <c r="I15" s="73"/>
      <c r="J15" s="73"/>
      <c r="K15" s="73"/>
      <c r="L15" s="76">
        <f>L16</f>
        <v>1511.3</v>
      </c>
      <c r="M15" s="76">
        <f>M16</f>
        <v>1379.6000000000001</v>
      </c>
      <c r="N15" s="6"/>
      <c r="O15" s="47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</row>
    <row r="16" spans="1:30" s="36" customFormat="1" ht="35.25" customHeight="1" x14ac:dyDescent="0.25">
      <c r="A16" s="78" t="s">
        <v>94</v>
      </c>
      <c r="B16" s="79" t="s">
        <v>79</v>
      </c>
      <c r="C16" s="79" t="s">
        <v>0</v>
      </c>
      <c r="D16" s="79" t="s">
        <v>1</v>
      </c>
      <c r="E16" s="80" t="s">
        <v>104</v>
      </c>
      <c r="F16" s="81" t="s">
        <v>88</v>
      </c>
      <c r="G16" s="82" t="s">
        <v>88</v>
      </c>
      <c r="H16" s="81" t="s">
        <v>88</v>
      </c>
      <c r="I16" s="81" t="s">
        <v>89</v>
      </c>
      <c r="J16" s="81" t="s">
        <v>88</v>
      </c>
      <c r="K16" s="83"/>
      <c r="L16" s="76">
        <f>L17+L20</f>
        <v>1511.3</v>
      </c>
      <c r="M16" s="76">
        <f>M18+M21+M23+M25</f>
        <v>1379.6000000000001</v>
      </c>
      <c r="N16" s="6"/>
      <c r="O16" s="47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</row>
    <row r="17" spans="1:30" s="36" customFormat="1" ht="33.75" customHeight="1" x14ac:dyDescent="0.25">
      <c r="A17" s="78" t="s">
        <v>78</v>
      </c>
      <c r="B17" s="79" t="s">
        <v>79</v>
      </c>
      <c r="C17" s="79" t="s">
        <v>0</v>
      </c>
      <c r="D17" s="79" t="s">
        <v>1</v>
      </c>
      <c r="E17" s="80" t="s">
        <v>104</v>
      </c>
      <c r="F17" s="81" t="s">
        <v>88</v>
      </c>
      <c r="G17" s="82" t="s">
        <v>88</v>
      </c>
      <c r="H17" s="81" t="s">
        <v>88</v>
      </c>
      <c r="I17" s="81" t="s">
        <v>148</v>
      </c>
      <c r="J17" s="81" t="s">
        <v>149</v>
      </c>
      <c r="K17" s="81"/>
      <c r="L17" s="84">
        <f>L18</f>
        <v>87.5</v>
      </c>
      <c r="M17" s="84">
        <f>M18</f>
        <v>87.5</v>
      </c>
      <c r="N17" s="6"/>
      <c r="O17" s="47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</row>
    <row r="18" spans="1:30" s="36" customFormat="1" ht="18.75" customHeight="1" x14ac:dyDescent="0.25">
      <c r="A18" s="78" t="s">
        <v>96</v>
      </c>
      <c r="B18" s="79" t="s">
        <v>79</v>
      </c>
      <c r="C18" s="79" t="s">
        <v>0</v>
      </c>
      <c r="D18" s="79" t="s">
        <v>1</v>
      </c>
      <c r="E18" s="80" t="s">
        <v>104</v>
      </c>
      <c r="F18" s="81" t="s">
        <v>88</v>
      </c>
      <c r="G18" s="82" t="s">
        <v>88</v>
      </c>
      <c r="H18" s="81" t="s">
        <v>88</v>
      </c>
      <c r="I18" s="81" t="s">
        <v>148</v>
      </c>
      <c r="J18" s="81" t="s">
        <v>149</v>
      </c>
      <c r="K18" s="81" t="s">
        <v>97</v>
      </c>
      <c r="L18" s="84">
        <f>L19</f>
        <v>87.5</v>
      </c>
      <c r="M18" s="84">
        <f>M19</f>
        <v>87.5</v>
      </c>
      <c r="N18" s="6"/>
      <c r="O18" s="47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</row>
    <row r="19" spans="1:30" s="36" customFormat="1" ht="31.5" customHeight="1" x14ac:dyDescent="0.25">
      <c r="A19" s="78" t="s">
        <v>98</v>
      </c>
      <c r="B19" s="79" t="s">
        <v>79</v>
      </c>
      <c r="C19" s="79" t="s">
        <v>0</v>
      </c>
      <c r="D19" s="79" t="s">
        <v>1</v>
      </c>
      <c r="E19" s="80" t="s">
        <v>104</v>
      </c>
      <c r="F19" s="81" t="s">
        <v>88</v>
      </c>
      <c r="G19" s="82" t="s">
        <v>88</v>
      </c>
      <c r="H19" s="81" t="s">
        <v>88</v>
      </c>
      <c r="I19" s="81" t="s">
        <v>148</v>
      </c>
      <c r="J19" s="81" t="s">
        <v>149</v>
      </c>
      <c r="K19" s="81" t="s">
        <v>99</v>
      </c>
      <c r="L19" s="84">
        <v>87.5</v>
      </c>
      <c r="M19" s="84">
        <v>87.5</v>
      </c>
      <c r="N19" s="58"/>
      <c r="O19" s="47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</row>
    <row r="20" spans="1:30" s="36" customFormat="1" ht="22.5" customHeight="1" x14ac:dyDescent="0.25">
      <c r="A20" s="85" t="s">
        <v>90</v>
      </c>
      <c r="B20" s="79" t="s">
        <v>79</v>
      </c>
      <c r="C20" s="79" t="s">
        <v>0</v>
      </c>
      <c r="D20" s="79" t="s">
        <v>1</v>
      </c>
      <c r="E20" s="80" t="s">
        <v>104</v>
      </c>
      <c r="F20" s="81" t="s">
        <v>88</v>
      </c>
      <c r="G20" s="82" t="s">
        <v>88</v>
      </c>
      <c r="H20" s="81" t="s">
        <v>88</v>
      </c>
      <c r="I20" s="81" t="s">
        <v>103</v>
      </c>
      <c r="J20" s="81" t="s">
        <v>88</v>
      </c>
      <c r="K20" s="83"/>
      <c r="L20" s="84">
        <f>L22+L24+L25</f>
        <v>1423.8</v>
      </c>
      <c r="M20" s="84">
        <f>M22+M24+M25</f>
        <v>1292.1000000000001</v>
      </c>
      <c r="N20" s="6"/>
      <c r="O20" s="47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</row>
    <row r="21" spans="1:30" s="36" customFormat="1" ht="54.75" customHeight="1" x14ac:dyDescent="0.25">
      <c r="A21" s="78" t="s">
        <v>91</v>
      </c>
      <c r="B21" s="79" t="s">
        <v>79</v>
      </c>
      <c r="C21" s="79" t="s">
        <v>0</v>
      </c>
      <c r="D21" s="79" t="s">
        <v>1</v>
      </c>
      <c r="E21" s="80" t="s">
        <v>104</v>
      </c>
      <c r="F21" s="81" t="s">
        <v>88</v>
      </c>
      <c r="G21" s="82" t="s">
        <v>88</v>
      </c>
      <c r="H21" s="81" t="s">
        <v>88</v>
      </c>
      <c r="I21" s="81" t="s">
        <v>103</v>
      </c>
      <c r="J21" s="81" t="s">
        <v>88</v>
      </c>
      <c r="K21" s="81">
        <v>100</v>
      </c>
      <c r="L21" s="84">
        <f>L22</f>
        <v>1386.1</v>
      </c>
      <c r="M21" s="84">
        <f>M22</f>
        <v>1276.5</v>
      </c>
      <c r="N21" s="6"/>
      <c r="O21" s="47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s="36" customFormat="1" ht="23.25" customHeight="1" x14ac:dyDescent="0.25">
      <c r="A22" s="78" t="s">
        <v>93</v>
      </c>
      <c r="B22" s="79" t="s">
        <v>79</v>
      </c>
      <c r="C22" s="79" t="s">
        <v>0</v>
      </c>
      <c r="D22" s="79" t="s">
        <v>1</v>
      </c>
      <c r="E22" s="80" t="s">
        <v>104</v>
      </c>
      <c r="F22" s="81" t="s">
        <v>88</v>
      </c>
      <c r="G22" s="82" t="s">
        <v>88</v>
      </c>
      <c r="H22" s="81" t="s">
        <v>88</v>
      </c>
      <c r="I22" s="81" t="s">
        <v>103</v>
      </c>
      <c r="J22" s="81" t="s">
        <v>88</v>
      </c>
      <c r="K22" s="81">
        <v>120</v>
      </c>
      <c r="L22" s="84">
        <v>1386.1</v>
      </c>
      <c r="M22" s="84">
        <v>1276.5</v>
      </c>
      <c r="N22" s="58"/>
      <c r="O22" s="47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s="36" customFormat="1" ht="21.75" customHeight="1" x14ac:dyDescent="0.25">
      <c r="A23" s="78" t="s">
        <v>96</v>
      </c>
      <c r="B23" s="79" t="s">
        <v>79</v>
      </c>
      <c r="C23" s="79" t="s">
        <v>0</v>
      </c>
      <c r="D23" s="79" t="s">
        <v>1</v>
      </c>
      <c r="E23" s="80" t="s">
        <v>104</v>
      </c>
      <c r="F23" s="81" t="s">
        <v>88</v>
      </c>
      <c r="G23" s="82" t="s">
        <v>88</v>
      </c>
      <c r="H23" s="81" t="s">
        <v>88</v>
      </c>
      <c r="I23" s="81" t="s">
        <v>103</v>
      </c>
      <c r="J23" s="81" t="s">
        <v>88</v>
      </c>
      <c r="K23" s="81">
        <v>200</v>
      </c>
      <c r="L23" s="84">
        <f>L24</f>
        <v>28.7</v>
      </c>
      <c r="M23" s="84">
        <f>M24</f>
        <v>10.7</v>
      </c>
      <c r="N23" s="6"/>
      <c r="O23" s="47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s="36" customFormat="1" ht="35.25" customHeight="1" x14ac:dyDescent="0.25">
      <c r="A24" s="78" t="s">
        <v>98</v>
      </c>
      <c r="B24" s="79" t="s">
        <v>79</v>
      </c>
      <c r="C24" s="79" t="s">
        <v>0</v>
      </c>
      <c r="D24" s="79" t="s">
        <v>1</v>
      </c>
      <c r="E24" s="80" t="s">
        <v>104</v>
      </c>
      <c r="F24" s="81" t="s">
        <v>88</v>
      </c>
      <c r="G24" s="82" t="s">
        <v>88</v>
      </c>
      <c r="H24" s="81" t="s">
        <v>88</v>
      </c>
      <c r="I24" s="81" t="s">
        <v>103</v>
      </c>
      <c r="J24" s="81" t="s">
        <v>88</v>
      </c>
      <c r="K24" s="81">
        <v>240</v>
      </c>
      <c r="L24" s="84">
        <v>28.7</v>
      </c>
      <c r="M24" s="84">
        <v>10.7</v>
      </c>
      <c r="N24" s="58"/>
      <c r="O24" s="47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s="36" customFormat="1" ht="15.75" customHeight="1" x14ac:dyDescent="0.25">
      <c r="A25" s="78" t="s">
        <v>95</v>
      </c>
      <c r="B25" s="79" t="s">
        <v>79</v>
      </c>
      <c r="C25" s="79" t="s">
        <v>0</v>
      </c>
      <c r="D25" s="79" t="s">
        <v>1</v>
      </c>
      <c r="E25" s="80" t="s">
        <v>104</v>
      </c>
      <c r="F25" s="81" t="s">
        <v>88</v>
      </c>
      <c r="G25" s="82" t="s">
        <v>88</v>
      </c>
      <c r="H25" s="81" t="s">
        <v>88</v>
      </c>
      <c r="I25" s="81" t="s">
        <v>103</v>
      </c>
      <c r="J25" s="81" t="s">
        <v>88</v>
      </c>
      <c r="K25" s="81">
        <v>800</v>
      </c>
      <c r="L25" s="84">
        <f>L26</f>
        <v>9</v>
      </c>
      <c r="M25" s="84">
        <f>M26</f>
        <v>4.9000000000000004</v>
      </c>
      <c r="N25" s="57"/>
      <c r="O25" s="47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s="36" customFormat="1" ht="15.75" customHeight="1" x14ac:dyDescent="0.25">
      <c r="A26" s="78" t="s">
        <v>105</v>
      </c>
      <c r="B26" s="79" t="s">
        <v>79</v>
      </c>
      <c r="C26" s="79" t="s">
        <v>0</v>
      </c>
      <c r="D26" s="79" t="s">
        <v>1</v>
      </c>
      <c r="E26" s="80" t="s">
        <v>104</v>
      </c>
      <c r="F26" s="81" t="s">
        <v>88</v>
      </c>
      <c r="G26" s="82" t="s">
        <v>88</v>
      </c>
      <c r="H26" s="81" t="s">
        <v>88</v>
      </c>
      <c r="I26" s="81" t="s">
        <v>103</v>
      </c>
      <c r="J26" s="81" t="s">
        <v>88</v>
      </c>
      <c r="K26" s="81">
        <v>850</v>
      </c>
      <c r="L26" s="84">
        <v>9</v>
      </c>
      <c r="M26" s="84">
        <v>4.9000000000000004</v>
      </c>
      <c r="N26" s="58"/>
      <c r="O26" s="47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</row>
    <row r="27" spans="1:30" s="36" customFormat="1" ht="15.75" hidden="1" customHeight="1" x14ac:dyDescent="0.25">
      <c r="A27" s="86" t="s">
        <v>137</v>
      </c>
      <c r="B27" s="73" t="s">
        <v>79</v>
      </c>
      <c r="C27" s="73" t="s">
        <v>0</v>
      </c>
      <c r="D27" s="73" t="s">
        <v>139</v>
      </c>
      <c r="E27" s="87"/>
      <c r="F27" s="88"/>
      <c r="G27" s="89"/>
      <c r="H27" s="88"/>
      <c r="I27" s="88"/>
      <c r="J27" s="88"/>
      <c r="K27" s="88"/>
      <c r="L27" s="76">
        <f>L29</f>
        <v>0</v>
      </c>
      <c r="M27" s="76">
        <f>M29</f>
        <v>0</v>
      </c>
      <c r="N27" s="58"/>
      <c r="O27" s="47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s="36" customFormat="1" ht="20.25" hidden="1" customHeight="1" x14ac:dyDescent="0.25">
      <c r="A28" s="78" t="s">
        <v>145</v>
      </c>
      <c r="B28" s="79" t="s">
        <v>79</v>
      </c>
      <c r="C28" s="79" t="s">
        <v>0</v>
      </c>
      <c r="D28" s="79" t="s">
        <v>139</v>
      </c>
      <c r="E28" s="80" t="s">
        <v>140</v>
      </c>
      <c r="F28" s="81" t="s">
        <v>88</v>
      </c>
      <c r="G28" s="82" t="s">
        <v>88</v>
      </c>
      <c r="H28" s="81" t="s">
        <v>88</v>
      </c>
      <c r="I28" s="81" t="s">
        <v>89</v>
      </c>
      <c r="J28" s="81" t="s">
        <v>88</v>
      </c>
      <c r="K28" s="81"/>
      <c r="L28" s="84">
        <f t="shared" ref="L28:M30" si="1">L29</f>
        <v>0</v>
      </c>
      <c r="M28" s="84">
        <f t="shared" si="1"/>
        <v>0</v>
      </c>
      <c r="N28" s="58"/>
      <c r="O28" s="47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s="36" customFormat="1" ht="33.75" hidden="1" customHeight="1" x14ac:dyDescent="0.25">
      <c r="A29" s="90" t="s">
        <v>138</v>
      </c>
      <c r="B29" s="79" t="s">
        <v>79</v>
      </c>
      <c r="C29" s="79" t="s">
        <v>0</v>
      </c>
      <c r="D29" s="79" t="s">
        <v>139</v>
      </c>
      <c r="E29" s="80" t="s">
        <v>140</v>
      </c>
      <c r="F29" s="81" t="s">
        <v>88</v>
      </c>
      <c r="G29" s="82" t="s">
        <v>88</v>
      </c>
      <c r="H29" s="81" t="s">
        <v>88</v>
      </c>
      <c r="I29" s="81" t="s">
        <v>141</v>
      </c>
      <c r="J29" s="81" t="s">
        <v>88</v>
      </c>
      <c r="K29" s="81"/>
      <c r="L29" s="84">
        <f t="shared" si="1"/>
        <v>0</v>
      </c>
      <c r="M29" s="84">
        <f t="shared" si="1"/>
        <v>0</v>
      </c>
      <c r="N29" s="58"/>
      <c r="O29" s="47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s="36" customFormat="1" ht="21" hidden="1" customHeight="1" x14ac:dyDescent="0.25">
      <c r="A30" s="78" t="s">
        <v>96</v>
      </c>
      <c r="B30" s="79" t="s">
        <v>79</v>
      </c>
      <c r="C30" s="79" t="s">
        <v>0</v>
      </c>
      <c r="D30" s="79" t="s">
        <v>139</v>
      </c>
      <c r="E30" s="80" t="s">
        <v>140</v>
      </c>
      <c r="F30" s="81" t="s">
        <v>88</v>
      </c>
      <c r="G30" s="82" t="s">
        <v>88</v>
      </c>
      <c r="H30" s="81" t="s">
        <v>88</v>
      </c>
      <c r="I30" s="81" t="s">
        <v>141</v>
      </c>
      <c r="J30" s="81" t="s">
        <v>88</v>
      </c>
      <c r="K30" s="81" t="s">
        <v>97</v>
      </c>
      <c r="L30" s="84">
        <f t="shared" si="1"/>
        <v>0</v>
      </c>
      <c r="M30" s="84">
        <f t="shared" si="1"/>
        <v>0</v>
      </c>
      <c r="N30" s="58"/>
      <c r="O30" s="47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s="36" customFormat="1" ht="33.75" hidden="1" customHeight="1" x14ac:dyDescent="0.25">
      <c r="A31" s="78" t="s">
        <v>98</v>
      </c>
      <c r="B31" s="79" t="s">
        <v>79</v>
      </c>
      <c r="C31" s="79" t="s">
        <v>0</v>
      </c>
      <c r="D31" s="79" t="s">
        <v>139</v>
      </c>
      <c r="E31" s="80" t="s">
        <v>140</v>
      </c>
      <c r="F31" s="81" t="s">
        <v>88</v>
      </c>
      <c r="G31" s="82" t="s">
        <v>88</v>
      </c>
      <c r="H31" s="81" t="s">
        <v>88</v>
      </c>
      <c r="I31" s="81" t="s">
        <v>141</v>
      </c>
      <c r="J31" s="81" t="s">
        <v>88</v>
      </c>
      <c r="K31" s="81" t="s">
        <v>99</v>
      </c>
      <c r="L31" s="84">
        <v>0</v>
      </c>
      <c r="M31" s="84">
        <v>0</v>
      </c>
      <c r="N31" s="58"/>
      <c r="O31" s="47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s="37" customFormat="1" ht="15" customHeight="1" x14ac:dyDescent="0.25">
      <c r="A32" s="77" t="s">
        <v>72</v>
      </c>
      <c r="B32" s="73" t="s">
        <v>79</v>
      </c>
      <c r="C32" s="73" t="s">
        <v>5</v>
      </c>
      <c r="D32" s="73"/>
      <c r="E32" s="74"/>
      <c r="F32" s="73"/>
      <c r="G32" s="75"/>
      <c r="H32" s="73"/>
      <c r="I32" s="73"/>
      <c r="J32" s="73"/>
      <c r="K32" s="73"/>
      <c r="L32" s="76">
        <f>L33</f>
        <v>166</v>
      </c>
      <c r="M32" s="76">
        <f>M33</f>
        <v>166</v>
      </c>
      <c r="N32" s="38"/>
      <c r="O32" s="50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</row>
    <row r="33" spans="1:30" s="37" customFormat="1" ht="15" customHeight="1" x14ac:dyDescent="0.25">
      <c r="A33" s="77" t="s">
        <v>73</v>
      </c>
      <c r="B33" s="73" t="s">
        <v>79</v>
      </c>
      <c r="C33" s="73" t="s">
        <v>5</v>
      </c>
      <c r="D33" s="73" t="s">
        <v>2</v>
      </c>
      <c r="E33" s="74"/>
      <c r="F33" s="73"/>
      <c r="G33" s="75"/>
      <c r="H33" s="73"/>
      <c r="I33" s="73"/>
      <c r="J33" s="73"/>
      <c r="K33" s="73"/>
      <c r="L33" s="76">
        <f>L35</f>
        <v>166</v>
      </c>
      <c r="M33" s="76">
        <f>M35</f>
        <v>166</v>
      </c>
      <c r="N33" s="38"/>
      <c r="O33" s="50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</row>
    <row r="34" spans="1:30" s="2" customFormat="1" ht="21" customHeight="1" x14ac:dyDescent="0.25">
      <c r="A34" s="78" t="s">
        <v>100</v>
      </c>
      <c r="B34" s="79" t="s">
        <v>79</v>
      </c>
      <c r="C34" s="79" t="s">
        <v>5</v>
      </c>
      <c r="D34" s="79" t="s">
        <v>2</v>
      </c>
      <c r="E34" s="80" t="s">
        <v>106</v>
      </c>
      <c r="F34" s="81" t="s">
        <v>88</v>
      </c>
      <c r="G34" s="82" t="s">
        <v>88</v>
      </c>
      <c r="H34" s="81" t="s">
        <v>88</v>
      </c>
      <c r="I34" s="81" t="s">
        <v>89</v>
      </c>
      <c r="J34" s="81" t="s">
        <v>88</v>
      </c>
      <c r="K34" s="91"/>
      <c r="L34" s="84">
        <f>L35</f>
        <v>166</v>
      </c>
      <c r="M34" s="84">
        <f>M35</f>
        <v>166</v>
      </c>
      <c r="N34" s="38"/>
      <c r="O34" s="50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</row>
    <row r="35" spans="1:30" ht="33" customHeight="1" x14ac:dyDescent="0.25">
      <c r="A35" s="78" t="s">
        <v>74</v>
      </c>
      <c r="B35" s="79" t="s">
        <v>79</v>
      </c>
      <c r="C35" s="79" t="s">
        <v>5</v>
      </c>
      <c r="D35" s="79" t="s">
        <v>2</v>
      </c>
      <c r="E35" s="80" t="s">
        <v>106</v>
      </c>
      <c r="F35" s="81" t="s">
        <v>88</v>
      </c>
      <c r="G35" s="82" t="s">
        <v>88</v>
      </c>
      <c r="H35" s="81" t="s">
        <v>88</v>
      </c>
      <c r="I35" s="81" t="s">
        <v>101</v>
      </c>
      <c r="J35" s="81" t="s">
        <v>88</v>
      </c>
      <c r="K35" s="81"/>
      <c r="L35" s="84">
        <f>L37+L39</f>
        <v>166</v>
      </c>
      <c r="M35" s="84">
        <f>M37+M39</f>
        <v>166</v>
      </c>
    </row>
    <row r="36" spans="1:30" ht="52.5" customHeight="1" x14ac:dyDescent="0.25">
      <c r="A36" s="78" t="s">
        <v>91</v>
      </c>
      <c r="B36" s="79" t="s">
        <v>79</v>
      </c>
      <c r="C36" s="79" t="s">
        <v>5</v>
      </c>
      <c r="D36" s="79" t="s">
        <v>2</v>
      </c>
      <c r="E36" s="80" t="s">
        <v>106</v>
      </c>
      <c r="F36" s="81" t="s">
        <v>88</v>
      </c>
      <c r="G36" s="82" t="s">
        <v>88</v>
      </c>
      <c r="H36" s="81" t="s">
        <v>88</v>
      </c>
      <c r="I36" s="81" t="s">
        <v>101</v>
      </c>
      <c r="J36" s="81" t="s">
        <v>88</v>
      </c>
      <c r="K36" s="81" t="s">
        <v>92</v>
      </c>
      <c r="L36" s="84">
        <f>L37</f>
        <v>149</v>
      </c>
      <c r="M36" s="84">
        <f>M37</f>
        <v>149</v>
      </c>
    </row>
    <row r="37" spans="1:30" ht="21.75" customHeight="1" x14ac:dyDescent="0.25">
      <c r="A37" s="78" t="s">
        <v>93</v>
      </c>
      <c r="B37" s="79" t="s">
        <v>79</v>
      </c>
      <c r="C37" s="79" t="s">
        <v>5</v>
      </c>
      <c r="D37" s="79" t="s">
        <v>2</v>
      </c>
      <c r="E37" s="80" t="s">
        <v>106</v>
      </c>
      <c r="F37" s="81" t="s">
        <v>88</v>
      </c>
      <c r="G37" s="82" t="s">
        <v>88</v>
      </c>
      <c r="H37" s="81" t="s">
        <v>88</v>
      </c>
      <c r="I37" s="81" t="s">
        <v>101</v>
      </c>
      <c r="J37" s="81" t="s">
        <v>88</v>
      </c>
      <c r="K37" s="81" t="s">
        <v>107</v>
      </c>
      <c r="L37" s="84">
        <v>149</v>
      </c>
      <c r="M37" s="84">
        <v>149</v>
      </c>
      <c r="N37" s="58"/>
    </row>
    <row r="38" spans="1:30" ht="21.75" customHeight="1" x14ac:dyDescent="0.25">
      <c r="A38" s="78" t="s">
        <v>96</v>
      </c>
      <c r="B38" s="79" t="s">
        <v>79</v>
      </c>
      <c r="C38" s="79" t="s">
        <v>5</v>
      </c>
      <c r="D38" s="79" t="s">
        <v>2</v>
      </c>
      <c r="E38" s="80" t="s">
        <v>106</v>
      </c>
      <c r="F38" s="81" t="s">
        <v>88</v>
      </c>
      <c r="G38" s="82" t="s">
        <v>88</v>
      </c>
      <c r="H38" s="81" t="s">
        <v>88</v>
      </c>
      <c r="I38" s="81" t="s">
        <v>101</v>
      </c>
      <c r="J38" s="81" t="s">
        <v>88</v>
      </c>
      <c r="K38" s="81" t="s">
        <v>97</v>
      </c>
      <c r="L38" s="84">
        <f>L39</f>
        <v>17</v>
      </c>
      <c r="M38" s="84">
        <f>M39</f>
        <v>17</v>
      </c>
    </row>
    <row r="39" spans="1:30" ht="34.5" customHeight="1" x14ac:dyDescent="0.25">
      <c r="A39" s="78" t="s">
        <v>98</v>
      </c>
      <c r="B39" s="79" t="s">
        <v>79</v>
      </c>
      <c r="C39" s="79" t="s">
        <v>5</v>
      </c>
      <c r="D39" s="79" t="s">
        <v>2</v>
      </c>
      <c r="E39" s="80" t="s">
        <v>106</v>
      </c>
      <c r="F39" s="81" t="s">
        <v>88</v>
      </c>
      <c r="G39" s="82" t="s">
        <v>88</v>
      </c>
      <c r="H39" s="81" t="s">
        <v>88</v>
      </c>
      <c r="I39" s="81" t="s">
        <v>101</v>
      </c>
      <c r="J39" s="81" t="s">
        <v>88</v>
      </c>
      <c r="K39" s="81" t="s">
        <v>99</v>
      </c>
      <c r="L39" s="84">
        <v>17</v>
      </c>
      <c r="M39" s="84">
        <v>17</v>
      </c>
      <c r="N39" s="58"/>
    </row>
    <row r="40" spans="1:30" s="37" customFormat="1" ht="21" customHeight="1" x14ac:dyDescent="0.25">
      <c r="A40" s="77" t="s">
        <v>13</v>
      </c>
      <c r="B40" s="73" t="s">
        <v>79</v>
      </c>
      <c r="C40" s="73" t="s">
        <v>2</v>
      </c>
      <c r="D40" s="73"/>
      <c r="E40" s="74"/>
      <c r="F40" s="73"/>
      <c r="G40" s="75"/>
      <c r="H40" s="73"/>
      <c r="I40" s="73"/>
      <c r="J40" s="73"/>
      <c r="K40" s="73"/>
      <c r="L40" s="76">
        <f>L41</f>
        <v>190.3</v>
      </c>
      <c r="M40" s="76">
        <f>M41</f>
        <v>48</v>
      </c>
      <c r="N40" s="38"/>
      <c r="O40" s="50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</row>
    <row r="41" spans="1:30" s="36" customFormat="1" ht="13.5" customHeight="1" x14ac:dyDescent="0.25">
      <c r="A41" s="77" t="s">
        <v>82</v>
      </c>
      <c r="B41" s="73" t="s">
        <v>79</v>
      </c>
      <c r="C41" s="73" t="s">
        <v>2</v>
      </c>
      <c r="D41" s="73" t="s">
        <v>16</v>
      </c>
      <c r="E41" s="74"/>
      <c r="F41" s="73"/>
      <c r="G41" s="75"/>
      <c r="H41" s="73"/>
      <c r="I41" s="73"/>
      <c r="J41" s="73"/>
      <c r="K41" s="73"/>
      <c r="L41" s="76">
        <f>L46+L42</f>
        <v>190.3</v>
      </c>
      <c r="M41" s="76">
        <f>M46+M42</f>
        <v>48</v>
      </c>
      <c r="N41" s="6"/>
      <c r="O41" s="47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36" customHeight="1" x14ac:dyDescent="0.25">
      <c r="A42" s="92" t="s">
        <v>134</v>
      </c>
      <c r="B42" s="93" t="s">
        <v>79</v>
      </c>
      <c r="C42" s="93" t="s">
        <v>2</v>
      </c>
      <c r="D42" s="93" t="s">
        <v>16</v>
      </c>
      <c r="E42" s="94" t="s">
        <v>0</v>
      </c>
      <c r="F42" s="95" t="s">
        <v>88</v>
      </c>
      <c r="G42" s="96" t="s">
        <v>88</v>
      </c>
      <c r="H42" s="95" t="s">
        <v>88</v>
      </c>
      <c r="I42" s="95" t="s">
        <v>89</v>
      </c>
      <c r="J42" s="81" t="s">
        <v>88</v>
      </c>
      <c r="K42" s="81"/>
      <c r="L42" s="84">
        <f t="shared" ref="L42:M44" si="2">L43</f>
        <v>20</v>
      </c>
      <c r="M42" s="84">
        <f t="shared" si="2"/>
        <v>7.8</v>
      </c>
      <c r="N42" s="58"/>
    </row>
    <row r="43" spans="1:30" ht="35.25" customHeight="1" x14ac:dyDescent="0.25">
      <c r="A43" s="97" t="s">
        <v>131</v>
      </c>
      <c r="B43" s="93" t="s">
        <v>79</v>
      </c>
      <c r="C43" s="93" t="s">
        <v>2</v>
      </c>
      <c r="D43" s="93" t="s">
        <v>16</v>
      </c>
      <c r="E43" s="94" t="s">
        <v>0</v>
      </c>
      <c r="F43" s="95" t="s">
        <v>88</v>
      </c>
      <c r="G43" s="96" t="s">
        <v>88</v>
      </c>
      <c r="H43" s="95" t="s">
        <v>88</v>
      </c>
      <c r="I43" s="95" t="s">
        <v>109</v>
      </c>
      <c r="J43" s="81" t="s">
        <v>88</v>
      </c>
      <c r="K43" s="81"/>
      <c r="L43" s="84">
        <f t="shared" si="2"/>
        <v>20</v>
      </c>
      <c r="M43" s="84">
        <f t="shared" si="2"/>
        <v>7.8</v>
      </c>
      <c r="N43" s="58"/>
    </row>
    <row r="44" spans="1:30" ht="22.5" customHeight="1" x14ac:dyDescent="0.25">
      <c r="A44" s="78" t="s">
        <v>96</v>
      </c>
      <c r="B44" s="93" t="s">
        <v>79</v>
      </c>
      <c r="C44" s="93" t="s">
        <v>2</v>
      </c>
      <c r="D44" s="93" t="s">
        <v>16</v>
      </c>
      <c r="E44" s="94" t="s">
        <v>0</v>
      </c>
      <c r="F44" s="95" t="s">
        <v>88</v>
      </c>
      <c r="G44" s="96" t="s">
        <v>88</v>
      </c>
      <c r="H44" s="95" t="s">
        <v>88</v>
      </c>
      <c r="I44" s="95" t="s">
        <v>109</v>
      </c>
      <c r="J44" s="81" t="s">
        <v>88</v>
      </c>
      <c r="K44" s="81" t="s">
        <v>97</v>
      </c>
      <c r="L44" s="84">
        <f t="shared" si="2"/>
        <v>20</v>
      </c>
      <c r="M44" s="84">
        <f t="shared" si="2"/>
        <v>7.8</v>
      </c>
      <c r="N44" s="58"/>
    </row>
    <row r="45" spans="1:30" ht="31.5" x14ac:dyDescent="0.25">
      <c r="A45" s="78" t="s">
        <v>98</v>
      </c>
      <c r="B45" s="93" t="s">
        <v>79</v>
      </c>
      <c r="C45" s="93" t="s">
        <v>2</v>
      </c>
      <c r="D45" s="93" t="s">
        <v>16</v>
      </c>
      <c r="E45" s="94" t="s">
        <v>0</v>
      </c>
      <c r="F45" s="95" t="s">
        <v>88</v>
      </c>
      <c r="G45" s="96" t="s">
        <v>88</v>
      </c>
      <c r="H45" s="95" t="s">
        <v>88</v>
      </c>
      <c r="I45" s="95" t="s">
        <v>109</v>
      </c>
      <c r="J45" s="81" t="s">
        <v>88</v>
      </c>
      <c r="K45" s="81" t="s">
        <v>99</v>
      </c>
      <c r="L45" s="84">
        <v>20</v>
      </c>
      <c r="M45" s="84">
        <v>7.8</v>
      </c>
      <c r="N45" s="58"/>
    </row>
    <row r="46" spans="1:30" ht="17.25" customHeight="1" x14ac:dyDescent="0.25">
      <c r="A46" s="78" t="s">
        <v>121</v>
      </c>
      <c r="B46" s="79" t="s">
        <v>79</v>
      </c>
      <c r="C46" s="79" t="s">
        <v>2</v>
      </c>
      <c r="D46" s="79" t="s">
        <v>16</v>
      </c>
      <c r="E46" s="98" t="s">
        <v>108</v>
      </c>
      <c r="F46" s="79" t="s">
        <v>88</v>
      </c>
      <c r="G46" s="82" t="s">
        <v>88</v>
      </c>
      <c r="H46" s="81" t="s">
        <v>88</v>
      </c>
      <c r="I46" s="79" t="s">
        <v>89</v>
      </c>
      <c r="J46" s="81" t="s">
        <v>88</v>
      </c>
      <c r="K46" s="79"/>
      <c r="L46" s="84">
        <f t="shared" ref="L46:M48" si="3">L47</f>
        <v>170.3</v>
      </c>
      <c r="M46" s="84">
        <f t="shared" si="3"/>
        <v>40.200000000000003</v>
      </c>
    </row>
    <row r="47" spans="1:30" ht="15.75" x14ac:dyDescent="0.25">
      <c r="A47" s="78" t="s">
        <v>82</v>
      </c>
      <c r="B47" s="79" t="s">
        <v>79</v>
      </c>
      <c r="C47" s="79" t="s">
        <v>2</v>
      </c>
      <c r="D47" s="79" t="s">
        <v>16</v>
      </c>
      <c r="E47" s="80" t="s">
        <v>108</v>
      </c>
      <c r="F47" s="81" t="s">
        <v>88</v>
      </c>
      <c r="G47" s="82" t="s">
        <v>88</v>
      </c>
      <c r="H47" s="81" t="s">
        <v>88</v>
      </c>
      <c r="I47" s="81" t="s">
        <v>109</v>
      </c>
      <c r="J47" s="81" t="s">
        <v>88</v>
      </c>
      <c r="K47" s="81"/>
      <c r="L47" s="84">
        <f t="shared" si="3"/>
        <v>170.3</v>
      </c>
      <c r="M47" s="84">
        <f t="shared" si="3"/>
        <v>40.200000000000003</v>
      </c>
    </row>
    <row r="48" spans="1:30" ht="21" customHeight="1" x14ac:dyDescent="0.25">
      <c r="A48" s="78" t="s">
        <v>96</v>
      </c>
      <c r="B48" s="79" t="s">
        <v>79</v>
      </c>
      <c r="C48" s="79" t="s">
        <v>2</v>
      </c>
      <c r="D48" s="79" t="s">
        <v>16</v>
      </c>
      <c r="E48" s="80" t="s">
        <v>108</v>
      </c>
      <c r="F48" s="81" t="s">
        <v>88</v>
      </c>
      <c r="G48" s="82" t="s">
        <v>88</v>
      </c>
      <c r="H48" s="81" t="s">
        <v>88</v>
      </c>
      <c r="I48" s="81" t="s">
        <v>109</v>
      </c>
      <c r="J48" s="81" t="s">
        <v>88</v>
      </c>
      <c r="K48" s="81" t="s">
        <v>97</v>
      </c>
      <c r="L48" s="84">
        <f t="shared" si="3"/>
        <v>170.3</v>
      </c>
      <c r="M48" s="84">
        <f t="shared" si="3"/>
        <v>40.200000000000003</v>
      </c>
    </row>
    <row r="49" spans="1:30" ht="31.5" x14ac:dyDescent="0.25">
      <c r="A49" s="78" t="s">
        <v>98</v>
      </c>
      <c r="B49" s="79" t="s">
        <v>79</v>
      </c>
      <c r="C49" s="79" t="s">
        <v>2</v>
      </c>
      <c r="D49" s="79" t="s">
        <v>16</v>
      </c>
      <c r="E49" s="80" t="s">
        <v>108</v>
      </c>
      <c r="F49" s="81" t="s">
        <v>88</v>
      </c>
      <c r="G49" s="82" t="s">
        <v>88</v>
      </c>
      <c r="H49" s="81" t="s">
        <v>88</v>
      </c>
      <c r="I49" s="81" t="s">
        <v>109</v>
      </c>
      <c r="J49" s="81" t="s">
        <v>88</v>
      </c>
      <c r="K49" s="81" t="s">
        <v>99</v>
      </c>
      <c r="L49" s="84">
        <v>170.3</v>
      </c>
      <c r="M49" s="84">
        <v>40.200000000000003</v>
      </c>
      <c r="N49" s="58"/>
    </row>
    <row r="50" spans="1:30" ht="15" customHeight="1" x14ac:dyDescent="0.25">
      <c r="A50" s="77" t="s">
        <v>15</v>
      </c>
      <c r="B50" s="73" t="s">
        <v>79</v>
      </c>
      <c r="C50" s="73" t="s">
        <v>1</v>
      </c>
      <c r="D50" s="73"/>
      <c r="E50" s="74"/>
      <c r="F50" s="73"/>
      <c r="G50" s="75"/>
      <c r="H50" s="73"/>
      <c r="I50" s="73"/>
      <c r="J50" s="73"/>
      <c r="K50" s="73"/>
      <c r="L50" s="76">
        <f>L51</f>
        <v>196.3</v>
      </c>
      <c r="M50" s="76">
        <f>M51</f>
        <v>196.3</v>
      </c>
    </row>
    <row r="51" spans="1:30" s="36" customFormat="1" ht="16.5" customHeight="1" x14ac:dyDescent="0.25">
      <c r="A51" s="77" t="s">
        <v>81</v>
      </c>
      <c r="B51" s="73" t="s">
        <v>79</v>
      </c>
      <c r="C51" s="73" t="s">
        <v>1</v>
      </c>
      <c r="D51" s="73" t="s">
        <v>14</v>
      </c>
      <c r="E51" s="74"/>
      <c r="F51" s="73"/>
      <c r="G51" s="75"/>
      <c r="H51" s="73"/>
      <c r="I51" s="73"/>
      <c r="J51" s="73"/>
      <c r="K51" s="73"/>
      <c r="L51" s="76">
        <f>L54</f>
        <v>196.3</v>
      </c>
      <c r="M51" s="76">
        <f>M54</f>
        <v>196.3</v>
      </c>
      <c r="N51" s="6"/>
      <c r="O51" s="47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</row>
    <row r="52" spans="1:30" s="36" customFormat="1" ht="14.25" customHeight="1" x14ac:dyDescent="0.25">
      <c r="A52" s="78" t="s">
        <v>111</v>
      </c>
      <c r="B52" s="79" t="s">
        <v>79</v>
      </c>
      <c r="C52" s="79" t="s">
        <v>1</v>
      </c>
      <c r="D52" s="79" t="s">
        <v>14</v>
      </c>
      <c r="E52" s="80" t="s">
        <v>110</v>
      </c>
      <c r="F52" s="81" t="s">
        <v>88</v>
      </c>
      <c r="G52" s="82" t="s">
        <v>88</v>
      </c>
      <c r="H52" s="81" t="s">
        <v>88</v>
      </c>
      <c r="I52" s="81" t="s">
        <v>89</v>
      </c>
      <c r="J52" s="81" t="s">
        <v>88</v>
      </c>
      <c r="K52" s="83"/>
      <c r="L52" s="84">
        <f t="shared" ref="L52:M54" si="4">L53</f>
        <v>196.3</v>
      </c>
      <c r="M52" s="84">
        <f t="shared" si="4"/>
        <v>196.3</v>
      </c>
      <c r="N52" s="6"/>
      <c r="O52" s="47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</row>
    <row r="53" spans="1:30" s="36" customFormat="1" ht="77.25" customHeight="1" x14ac:dyDescent="0.25">
      <c r="A53" s="78" t="s">
        <v>123</v>
      </c>
      <c r="B53" s="79" t="s">
        <v>79</v>
      </c>
      <c r="C53" s="79" t="s">
        <v>1</v>
      </c>
      <c r="D53" s="79" t="s">
        <v>14</v>
      </c>
      <c r="E53" s="80" t="s">
        <v>110</v>
      </c>
      <c r="F53" s="81" t="s">
        <v>88</v>
      </c>
      <c r="G53" s="82" t="s">
        <v>88</v>
      </c>
      <c r="H53" s="81" t="s">
        <v>88</v>
      </c>
      <c r="I53" s="81" t="s">
        <v>122</v>
      </c>
      <c r="J53" s="81" t="s">
        <v>132</v>
      </c>
      <c r="K53" s="81"/>
      <c r="L53" s="84">
        <f t="shared" si="4"/>
        <v>196.3</v>
      </c>
      <c r="M53" s="84">
        <f t="shared" si="4"/>
        <v>196.3</v>
      </c>
      <c r="N53" s="6"/>
      <c r="O53" s="47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</row>
    <row r="54" spans="1:30" s="36" customFormat="1" ht="21" customHeight="1" x14ac:dyDescent="0.25">
      <c r="A54" s="78" t="s">
        <v>96</v>
      </c>
      <c r="B54" s="79" t="s">
        <v>79</v>
      </c>
      <c r="C54" s="79" t="s">
        <v>1</v>
      </c>
      <c r="D54" s="79" t="s">
        <v>14</v>
      </c>
      <c r="E54" s="80" t="s">
        <v>110</v>
      </c>
      <c r="F54" s="81" t="s">
        <v>88</v>
      </c>
      <c r="G54" s="82" t="s">
        <v>88</v>
      </c>
      <c r="H54" s="81" t="s">
        <v>88</v>
      </c>
      <c r="I54" s="81" t="s">
        <v>122</v>
      </c>
      <c r="J54" s="81" t="s">
        <v>132</v>
      </c>
      <c r="K54" s="81" t="s">
        <v>97</v>
      </c>
      <c r="L54" s="84">
        <f t="shared" si="4"/>
        <v>196.3</v>
      </c>
      <c r="M54" s="84">
        <f t="shared" si="4"/>
        <v>196.3</v>
      </c>
      <c r="N54" s="6"/>
      <c r="O54" s="47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</row>
    <row r="55" spans="1:30" s="36" customFormat="1" ht="33.75" customHeight="1" x14ac:dyDescent="0.25">
      <c r="A55" s="78" t="s">
        <v>98</v>
      </c>
      <c r="B55" s="79" t="s">
        <v>79</v>
      </c>
      <c r="C55" s="79" t="s">
        <v>1</v>
      </c>
      <c r="D55" s="79" t="s">
        <v>14</v>
      </c>
      <c r="E55" s="80" t="s">
        <v>110</v>
      </c>
      <c r="F55" s="81" t="s">
        <v>88</v>
      </c>
      <c r="G55" s="82" t="s">
        <v>88</v>
      </c>
      <c r="H55" s="81" t="s">
        <v>88</v>
      </c>
      <c r="I55" s="81" t="s">
        <v>122</v>
      </c>
      <c r="J55" s="81" t="s">
        <v>132</v>
      </c>
      <c r="K55" s="81" t="s">
        <v>99</v>
      </c>
      <c r="L55" s="84">
        <v>196.3</v>
      </c>
      <c r="M55" s="84">
        <v>196.3</v>
      </c>
      <c r="N55" s="58"/>
      <c r="O55" s="47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</row>
    <row r="56" spans="1:30" s="37" customFormat="1" ht="29.25" hidden="1" customHeight="1" x14ac:dyDescent="0.25">
      <c r="A56" s="77" t="s">
        <v>76</v>
      </c>
      <c r="B56" s="73" t="s">
        <v>79</v>
      </c>
      <c r="C56" s="73" t="s">
        <v>1</v>
      </c>
      <c r="D56" s="73" t="s">
        <v>75</v>
      </c>
      <c r="E56" s="74"/>
      <c r="F56" s="73"/>
      <c r="G56" s="75"/>
      <c r="H56" s="73"/>
      <c r="I56" s="73"/>
      <c r="J56" s="73"/>
      <c r="K56" s="73"/>
      <c r="L56" s="76"/>
      <c r="M56" s="76"/>
      <c r="N56" s="38"/>
      <c r="O56" s="50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</row>
    <row r="57" spans="1:30" s="37" customFormat="1" ht="27" hidden="1" customHeight="1" x14ac:dyDescent="0.25">
      <c r="A57" s="78" t="s">
        <v>114</v>
      </c>
      <c r="B57" s="79" t="s">
        <v>79</v>
      </c>
      <c r="C57" s="79" t="s">
        <v>1</v>
      </c>
      <c r="D57" s="79" t="s">
        <v>75</v>
      </c>
      <c r="E57" s="80" t="s">
        <v>112</v>
      </c>
      <c r="F57" s="81" t="s">
        <v>88</v>
      </c>
      <c r="G57" s="82" t="s">
        <v>88</v>
      </c>
      <c r="H57" s="81" t="s">
        <v>88</v>
      </c>
      <c r="I57" s="81" t="s">
        <v>89</v>
      </c>
      <c r="J57" s="81"/>
      <c r="K57" s="81"/>
      <c r="L57" s="76"/>
      <c r="M57" s="76"/>
      <c r="N57" s="38"/>
      <c r="O57" s="50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</row>
    <row r="58" spans="1:30" ht="19.5" hidden="1" customHeight="1" x14ac:dyDescent="0.25">
      <c r="A58" s="78" t="s">
        <v>77</v>
      </c>
      <c r="B58" s="79" t="s">
        <v>79</v>
      </c>
      <c r="C58" s="79" t="s">
        <v>1</v>
      </c>
      <c r="D58" s="79" t="s">
        <v>75</v>
      </c>
      <c r="E58" s="80" t="s">
        <v>112</v>
      </c>
      <c r="F58" s="81" t="s">
        <v>88</v>
      </c>
      <c r="G58" s="82" t="s">
        <v>88</v>
      </c>
      <c r="H58" s="81" t="s">
        <v>88</v>
      </c>
      <c r="I58" s="81" t="s">
        <v>113</v>
      </c>
      <c r="J58" s="81"/>
      <c r="K58" s="81"/>
      <c r="L58" s="84"/>
      <c r="M58" s="84"/>
    </row>
    <row r="59" spans="1:30" ht="25.5" hidden="1" customHeight="1" x14ac:dyDescent="0.25">
      <c r="A59" s="78" t="s">
        <v>96</v>
      </c>
      <c r="B59" s="79" t="s">
        <v>79</v>
      </c>
      <c r="C59" s="79" t="s">
        <v>1</v>
      </c>
      <c r="D59" s="79" t="s">
        <v>75</v>
      </c>
      <c r="E59" s="80" t="s">
        <v>112</v>
      </c>
      <c r="F59" s="81" t="s">
        <v>88</v>
      </c>
      <c r="G59" s="82" t="s">
        <v>88</v>
      </c>
      <c r="H59" s="81" t="s">
        <v>88</v>
      </c>
      <c r="I59" s="81" t="s">
        <v>113</v>
      </c>
      <c r="J59" s="81"/>
      <c r="K59" s="81" t="s">
        <v>97</v>
      </c>
      <c r="L59" s="84"/>
      <c r="M59" s="84"/>
    </row>
    <row r="60" spans="1:30" ht="28.5" hidden="1" customHeight="1" x14ac:dyDescent="0.25">
      <c r="A60" s="78" t="s">
        <v>98</v>
      </c>
      <c r="B60" s="79" t="s">
        <v>79</v>
      </c>
      <c r="C60" s="79" t="s">
        <v>1</v>
      </c>
      <c r="D60" s="79" t="s">
        <v>75</v>
      </c>
      <c r="E60" s="80" t="s">
        <v>112</v>
      </c>
      <c r="F60" s="81" t="s">
        <v>88</v>
      </c>
      <c r="G60" s="82" t="s">
        <v>88</v>
      </c>
      <c r="H60" s="81" t="s">
        <v>88</v>
      </c>
      <c r="I60" s="81" t="s">
        <v>113</v>
      </c>
      <c r="J60" s="81"/>
      <c r="K60" s="81" t="s">
        <v>99</v>
      </c>
      <c r="L60" s="84"/>
      <c r="M60" s="84"/>
    </row>
    <row r="61" spans="1:30" ht="18.75" customHeight="1" x14ac:dyDescent="0.25">
      <c r="A61" s="99" t="s">
        <v>6</v>
      </c>
      <c r="B61" s="73" t="s">
        <v>79</v>
      </c>
      <c r="C61" s="73" t="s">
        <v>3</v>
      </c>
      <c r="D61" s="73"/>
      <c r="E61" s="74"/>
      <c r="F61" s="73"/>
      <c r="G61" s="75"/>
      <c r="H61" s="73"/>
      <c r="I61" s="73"/>
      <c r="J61" s="73"/>
      <c r="K61" s="73"/>
      <c r="L61" s="76">
        <f>L67+L63</f>
        <v>195.3</v>
      </c>
      <c r="M61" s="76">
        <f>M67+M63</f>
        <v>166.2</v>
      </c>
    </row>
    <row r="62" spans="1:30" ht="12.75" hidden="1" customHeight="1" x14ac:dyDescent="0.25">
      <c r="A62" s="99" t="s">
        <v>129</v>
      </c>
      <c r="B62" s="73" t="s">
        <v>79</v>
      </c>
      <c r="C62" s="73" t="s">
        <v>3</v>
      </c>
      <c r="D62" s="73" t="s">
        <v>0</v>
      </c>
      <c r="E62" s="74"/>
      <c r="F62" s="73"/>
      <c r="G62" s="75"/>
      <c r="H62" s="73"/>
      <c r="I62" s="73"/>
      <c r="J62" s="73"/>
      <c r="K62" s="73"/>
      <c r="L62" s="76">
        <f>L63</f>
        <v>0</v>
      </c>
      <c r="M62" s="76">
        <f>M63</f>
        <v>0</v>
      </c>
    </row>
    <row r="63" spans="1:30" ht="28.5" hidden="1" customHeight="1" x14ac:dyDescent="0.25">
      <c r="A63" s="78" t="s">
        <v>116</v>
      </c>
      <c r="B63" s="79" t="s">
        <v>79</v>
      </c>
      <c r="C63" s="79" t="s">
        <v>3</v>
      </c>
      <c r="D63" s="79" t="s">
        <v>0</v>
      </c>
      <c r="E63" s="98" t="s">
        <v>115</v>
      </c>
      <c r="F63" s="79" t="s">
        <v>88</v>
      </c>
      <c r="G63" s="100" t="s">
        <v>88</v>
      </c>
      <c r="H63" s="79" t="s">
        <v>88</v>
      </c>
      <c r="I63" s="79" t="s">
        <v>89</v>
      </c>
      <c r="J63" s="79" t="s">
        <v>88</v>
      </c>
      <c r="K63" s="73"/>
      <c r="L63" s="84">
        <f>L65</f>
        <v>0</v>
      </c>
      <c r="M63" s="84">
        <f>M65</f>
        <v>0</v>
      </c>
    </row>
    <row r="64" spans="1:30" ht="28.5" hidden="1" customHeight="1" x14ac:dyDescent="0.25">
      <c r="A64" s="78" t="s">
        <v>130</v>
      </c>
      <c r="B64" s="79" t="s">
        <v>79</v>
      </c>
      <c r="C64" s="79" t="s">
        <v>3</v>
      </c>
      <c r="D64" s="79" t="s">
        <v>0</v>
      </c>
      <c r="E64" s="98" t="s">
        <v>115</v>
      </c>
      <c r="F64" s="79" t="s">
        <v>88</v>
      </c>
      <c r="G64" s="100" t="s">
        <v>88</v>
      </c>
      <c r="H64" s="79" t="s">
        <v>88</v>
      </c>
      <c r="I64" s="79" t="s">
        <v>128</v>
      </c>
      <c r="J64" s="79" t="s">
        <v>88</v>
      </c>
      <c r="K64" s="73"/>
      <c r="L64" s="84">
        <f>L65</f>
        <v>0</v>
      </c>
      <c r="M64" s="84">
        <f>M65</f>
        <v>0</v>
      </c>
    </row>
    <row r="65" spans="1:21" ht="26.25" hidden="1" customHeight="1" x14ac:dyDescent="0.25">
      <c r="A65" s="78" t="s">
        <v>96</v>
      </c>
      <c r="B65" s="79" t="s">
        <v>79</v>
      </c>
      <c r="C65" s="79" t="s">
        <v>3</v>
      </c>
      <c r="D65" s="79" t="s">
        <v>0</v>
      </c>
      <c r="E65" s="98" t="s">
        <v>115</v>
      </c>
      <c r="F65" s="79" t="s">
        <v>88</v>
      </c>
      <c r="G65" s="100" t="s">
        <v>88</v>
      </c>
      <c r="H65" s="79" t="s">
        <v>88</v>
      </c>
      <c r="I65" s="79" t="s">
        <v>128</v>
      </c>
      <c r="J65" s="79" t="s">
        <v>88</v>
      </c>
      <c r="K65" s="79" t="s">
        <v>97</v>
      </c>
      <c r="L65" s="84">
        <f>L66</f>
        <v>0</v>
      </c>
      <c r="M65" s="84">
        <f>M66</f>
        <v>0</v>
      </c>
    </row>
    <row r="66" spans="1:21" ht="30" hidden="1" customHeight="1" x14ac:dyDescent="0.25">
      <c r="A66" s="78" t="s">
        <v>98</v>
      </c>
      <c r="B66" s="79" t="s">
        <v>79</v>
      </c>
      <c r="C66" s="79" t="s">
        <v>3</v>
      </c>
      <c r="D66" s="79" t="s">
        <v>0</v>
      </c>
      <c r="E66" s="98" t="s">
        <v>115</v>
      </c>
      <c r="F66" s="79" t="s">
        <v>88</v>
      </c>
      <c r="G66" s="100" t="s">
        <v>88</v>
      </c>
      <c r="H66" s="79" t="s">
        <v>88</v>
      </c>
      <c r="I66" s="79" t="s">
        <v>128</v>
      </c>
      <c r="J66" s="79" t="s">
        <v>88</v>
      </c>
      <c r="K66" s="79" t="s">
        <v>99</v>
      </c>
      <c r="L66" s="84">
        <v>0</v>
      </c>
      <c r="M66" s="84">
        <v>0</v>
      </c>
    </row>
    <row r="67" spans="1:21" ht="15" customHeight="1" x14ac:dyDescent="0.25">
      <c r="A67" s="99" t="s">
        <v>68</v>
      </c>
      <c r="B67" s="73" t="s">
        <v>79</v>
      </c>
      <c r="C67" s="73" t="s">
        <v>3</v>
      </c>
      <c r="D67" s="73" t="s">
        <v>2</v>
      </c>
      <c r="E67" s="74"/>
      <c r="F67" s="73"/>
      <c r="G67" s="75"/>
      <c r="H67" s="73"/>
      <c r="I67" s="79"/>
      <c r="J67" s="79"/>
      <c r="K67" s="79"/>
      <c r="L67" s="76">
        <f>L68</f>
        <v>195.3</v>
      </c>
      <c r="M67" s="76">
        <f>M68</f>
        <v>166.2</v>
      </c>
    </row>
    <row r="68" spans="1:21" ht="15.75" customHeight="1" x14ac:dyDescent="0.25">
      <c r="A68" s="78" t="s">
        <v>144</v>
      </c>
      <c r="B68" s="79" t="s">
        <v>79</v>
      </c>
      <c r="C68" s="79" t="s">
        <v>3</v>
      </c>
      <c r="D68" s="79" t="s">
        <v>2</v>
      </c>
      <c r="E68" s="80" t="s">
        <v>115</v>
      </c>
      <c r="F68" s="81" t="s">
        <v>88</v>
      </c>
      <c r="G68" s="82" t="s">
        <v>88</v>
      </c>
      <c r="H68" s="81" t="s">
        <v>88</v>
      </c>
      <c r="I68" s="81" t="s">
        <v>89</v>
      </c>
      <c r="J68" s="81" t="s">
        <v>88</v>
      </c>
      <c r="K68" s="81"/>
      <c r="L68" s="84">
        <f>L72+L75+L78</f>
        <v>195.3</v>
      </c>
      <c r="M68" s="84">
        <f>M72+M75+M78</f>
        <v>166.2</v>
      </c>
    </row>
    <row r="69" spans="1:21" ht="31.5" hidden="1" customHeight="1" x14ac:dyDescent="0.25">
      <c r="A69" s="101" t="s">
        <v>143</v>
      </c>
      <c r="B69" s="79" t="s">
        <v>79</v>
      </c>
      <c r="C69" s="79" t="s">
        <v>3</v>
      </c>
      <c r="D69" s="79" t="s">
        <v>2</v>
      </c>
      <c r="E69" s="80" t="s">
        <v>115</v>
      </c>
      <c r="F69" s="81" t="s">
        <v>88</v>
      </c>
      <c r="G69" s="82" t="s">
        <v>88</v>
      </c>
      <c r="H69" s="81" t="s">
        <v>88</v>
      </c>
      <c r="I69" s="81" t="s">
        <v>142</v>
      </c>
      <c r="J69" s="81" t="s">
        <v>88</v>
      </c>
      <c r="K69" s="81"/>
      <c r="L69" s="84">
        <f>L70</f>
        <v>0</v>
      </c>
      <c r="M69" s="84">
        <f>M70</f>
        <v>0</v>
      </c>
    </row>
    <row r="70" spans="1:21" ht="19.5" hidden="1" customHeight="1" x14ac:dyDescent="0.25">
      <c r="A70" s="78" t="s">
        <v>96</v>
      </c>
      <c r="B70" s="79" t="s">
        <v>79</v>
      </c>
      <c r="C70" s="79" t="s">
        <v>3</v>
      </c>
      <c r="D70" s="79" t="s">
        <v>2</v>
      </c>
      <c r="E70" s="80" t="s">
        <v>115</v>
      </c>
      <c r="F70" s="81" t="s">
        <v>88</v>
      </c>
      <c r="G70" s="82" t="s">
        <v>88</v>
      </c>
      <c r="H70" s="81" t="s">
        <v>88</v>
      </c>
      <c r="I70" s="81" t="s">
        <v>142</v>
      </c>
      <c r="J70" s="81" t="s">
        <v>88</v>
      </c>
      <c r="K70" s="81" t="s">
        <v>97</v>
      </c>
      <c r="L70" s="84">
        <f>L71</f>
        <v>0</v>
      </c>
      <c r="M70" s="84">
        <f>M71</f>
        <v>0</v>
      </c>
    </row>
    <row r="71" spans="1:21" ht="33" hidden="1" customHeight="1" x14ac:dyDescent="0.25">
      <c r="A71" s="78" t="s">
        <v>98</v>
      </c>
      <c r="B71" s="79" t="s">
        <v>79</v>
      </c>
      <c r="C71" s="79" t="s">
        <v>3</v>
      </c>
      <c r="D71" s="79" t="s">
        <v>2</v>
      </c>
      <c r="E71" s="80" t="s">
        <v>115</v>
      </c>
      <c r="F71" s="81" t="s">
        <v>88</v>
      </c>
      <c r="G71" s="82" t="s">
        <v>88</v>
      </c>
      <c r="H71" s="81" t="s">
        <v>88</v>
      </c>
      <c r="I71" s="81" t="s">
        <v>142</v>
      </c>
      <c r="J71" s="81" t="s">
        <v>88</v>
      </c>
      <c r="K71" s="81" t="s">
        <v>99</v>
      </c>
      <c r="L71" s="84">
        <v>0</v>
      </c>
      <c r="M71" s="84">
        <v>0</v>
      </c>
    </row>
    <row r="72" spans="1:21" ht="33" customHeight="1" x14ac:dyDescent="0.25">
      <c r="A72" s="85" t="s">
        <v>150</v>
      </c>
      <c r="B72" s="79" t="s">
        <v>79</v>
      </c>
      <c r="C72" s="79" t="s">
        <v>3</v>
      </c>
      <c r="D72" s="79" t="s">
        <v>2</v>
      </c>
      <c r="E72" s="80" t="s">
        <v>115</v>
      </c>
      <c r="F72" s="81" t="s">
        <v>88</v>
      </c>
      <c r="G72" s="82" t="s">
        <v>88</v>
      </c>
      <c r="H72" s="81" t="s">
        <v>88</v>
      </c>
      <c r="I72" s="81" t="s">
        <v>151</v>
      </c>
      <c r="J72" s="81" t="s">
        <v>88</v>
      </c>
      <c r="K72" s="81"/>
      <c r="L72" s="84">
        <f>L73</f>
        <v>155</v>
      </c>
      <c r="M72" s="84">
        <f>M73</f>
        <v>155</v>
      </c>
    </row>
    <row r="73" spans="1:21" ht="33" customHeight="1" x14ac:dyDescent="0.25">
      <c r="A73" s="85" t="s">
        <v>96</v>
      </c>
      <c r="B73" s="79" t="s">
        <v>79</v>
      </c>
      <c r="C73" s="79" t="s">
        <v>3</v>
      </c>
      <c r="D73" s="79" t="s">
        <v>2</v>
      </c>
      <c r="E73" s="80" t="s">
        <v>115</v>
      </c>
      <c r="F73" s="81" t="s">
        <v>88</v>
      </c>
      <c r="G73" s="82" t="s">
        <v>88</v>
      </c>
      <c r="H73" s="81" t="s">
        <v>88</v>
      </c>
      <c r="I73" s="81" t="s">
        <v>151</v>
      </c>
      <c r="J73" s="81" t="s">
        <v>88</v>
      </c>
      <c r="K73" s="81" t="s">
        <v>97</v>
      </c>
      <c r="L73" s="84">
        <f>L74</f>
        <v>155</v>
      </c>
      <c r="M73" s="84">
        <f>M74</f>
        <v>155</v>
      </c>
    </row>
    <row r="74" spans="1:21" ht="33" customHeight="1" x14ac:dyDescent="0.25">
      <c r="A74" s="85" t="s">
        <v>98</v>
      </c>
      <c r="B74" s="79" t="s">
        <v>79</v>
      </c>
      <c r="C74" s="79" t="s">
        <v>3</v>
      </c>
      <c r="D74" s="79" t="s">
        <v>2</v>
      </c>
      <c r="E74" s="80" t="s">
        <v>115</v>
      </c>
      <c r="F74" s="81" t="s">
        <v>88</v>
      </c>
      <c r="G74" s="82" t="s">
        <v>88</v>
      </c>
      <c r="H74" s="81" t="s">
        <v>88</v>
      </c>
      <c r="I74" s="81" t="s">
        <v>151</v>
      </c>
      <c r="J74" s="81" t="s">
        <v>88</v>
      </c>
      <c r="K74" s="81" t="s">
        <v>99</v>
      </c>
      <c r="L74" s="84">
        <v>155</v>
      </c>
      <c r="M74" s="84">
        <v>155</v>
      </c>
    </row>
    <row r="75" spans="1:21" ht="18" customHeight="1" x14ac:dyDescent="0.25">
      <c r="A75" s="78" t="s">
        <v>136</v>
      </c>
      <c r="B75" s="79" t="s">
        <v>79</v>
      </c>
      <c r="C75" s="79" t="s">
        <v>3</v>
      </c>
      <c r="D75" s="79" t="s">
        <v>2</v>
      </c>
      <c r="E75" s="80" t="s">
        <v>115</v>
      </c>
      <c r="F75" s="81" t="s">
        <v>88</v>
      </c>
      <c r="G75" s="82" t="s">
        <v>88</v>
      </c>
      <c r="H75" s="81" t="s">
        <v>88</v>
      </c>
      <c r="I75" s="81" t="s">
        <v>135</v>
      </c>
      <c r="J75" s="81" t="s">
        <v>88</v>
      </c>
      <c r="K75" s="81"/>
      <c r="L75" s="84">
        <f>L77</f>
        <v>6</v>
      </c>
      <c r="M75" s="84">
        <f>M77</f>
        <v>6</v>
      </c>
      <c r="S75" s="61"/>
    </row>
    <row r="76" spans="1:21" ht="21" customHeight="1" x14ac:dyDescent="0.25">
      <c r="A76" s="78" t="s">
        <v>96</v>
      </c>
      <c r="B76" s="79" t="s">
        <v>79</v>
      </c>
      <c r="C76" s="79" t="s">
        <v>3</v>
      </c>
      <c r="D76" s="79" t="s">
        <v>2</v>
      </c>
      <c r="E76" s="80" t="s">
        <v>115</v>
      </c>
      <c r="F76" s="81" t="s">
        <v>88</v>
      </c>
      <c r="G76" s="82" t="s">
        <v>88</v>
      </c>
      <c r="H76" s="81" t="s">
        <v>88</v>
      </c>
      <c r="I76" s="81" t="s">
        <v>135</v>
      </c>
      <c r="J76" s="81" t="s">
        <v>88</v>
      </c>
      <c r="K76" s="81" t="s">
        <v>97</v>
      </c>
      <c r="L76" s="84">
        <f>L77</f>
        <v>6</v>
      </c>
      <c r="M76" s="84">
        <f>M77</f>
        <v>6</v>
      </c>
      <c r="S76" s="61"/>
      <c r="T76" s="60"/>
      <c r="U76" s="61"/>
    </row>
    <row r="77" spans="1:21" s="20" customFormat="1" ht="36" customHeight="1" x14ac:dyDescent="0.25">
      <c r="A77" s="78" t="s">
        <v>98</v>
      </c>
      <c r="B77" s="79" t="s">
        <v>79</v>
      </c>
      <c r="C77" s="79" t="s">
        <v>3</v>
      </c>
      <c r="D77" s="79" t="s">
        <v>2</v>
      </c>
      <c r="E77" s="80" t="s">
        <v>115</v>
      </c>
      <c r="F77" s="81" t="s">
        <v>88</v>
      </c>
      <c r="G77" s="82" t="s">
        <v>88</v>
      </c>
      <c r="H77" s="81" t="s">
        <v>88</v>
      </c>
      <c r="I77" s="81" t="s">
        <v>135</v>
      </c>
      <c r="J77" s="81" t="s">
        <v>88</v>
      </c>
      <c r="K77" s="81" t="s">
        <v>99</v>
      </c>
      <c r="L77" s="84">
        <v>6</v>
      </c>
      <c r="M77" s="84">
        <v>6</v>
      </c>
      <c r="O77" s="53"/>
      <c r="T77" s="62"/>
      <c r="U77" s="62"/>
    </row>
    <row r="78" spans="1:21" s="20" customFormat="1" ht="36" customHeight="1" x14ac:dyDescent="0.25">
      <c r="A78" s="78" t="s">
        <v>152</v>
      </c>
      <c r="B78" s="79" t="s">
        <v>79</v>
      </c>
      <c r="C78" s="79" t="s">
        <v>3</v>
      </c>
      <c r="D78" s="79" t="s">
        <v>2</v>
      </c>
      <c r="E78" s="80" t="s">
        <v>115</v>
      </c>
      <c r="F78" s="81" t="s">
        <v>88</v>
      </c>
      <c r="G78" s="82" t="s">
        <v>88</v>
      </c>
      <c r="H78" s="81" t="s">
        <v>88</v>
      </c>
      <c r="I78" s="81" t="s">
        <v>153</v>
      </c>
      <c r="J78" s="81" t="s">
        <v>88</v>
      </c>
      <c r="K78" s="81"/>
      <c r="L78" s="84">
        <f>L79</f>
        <v>34.299999999999997</v>
      </c>
      <c r="M78" s="84">
        <f>M79</f>
        <v>5.2</v>
      </c>
      <c r="O78" s="53"/>
      <c r="T78" s="62"/>
      <c r="U78" s="62"/>
    </row>
    <row r="79" spans="1:21" s="20" customFormat="1" ht="36" customHeight="1" x14ac:dyDescent="0.25">
      <c r="A79" s="78" t="s">
        <v>96</v>
      </c>
      <c r="B79" s="79" t="s">
        <v>79</v>
      </c>
      <c r="C79" s="79" t="s">
        <v>3</v>
      </c>
      <c r="D79" s="79" t="s">
        <v>2</v>
      </c>
      <c r="E79" s="80" t="s">
        <v>115</v>
      </c>
      <c r="F79" s="81" t="s">
        <v>88</v>
      </c>
      <c r="G79" s="82" t="s">
        <v>88</v>
      </c>
      <c r="H79" s="81" t="s">
        <v>88</v>
      </c>
      <c r="I79" s="81" t="s">
        <v>153</v>
      </c>
      <c r="J79" s="81" t="s">
        <v>88</v>
      </c>
      <c r="K79" s="81" t="s">
        <v>97</v>
      </c>
      <c r="L79" s="84">
        <f>L80</f>
        <v>34.299999999999997</v>
      </c>
      <c r="M79" s="84">
        <f>M80</f>
        <v>5.2</v>
      </c>
      <c r="O79" s="53"/>
      <c r="T79" s="62"/>
      <c r="U79" s="62"/>
    </row>
    <row r="80" spans="1:21" s="20" customFormat="1" ht="36" customHeight="1" x14ac:dyDescent="0.25">
      <c r="A80" s="78" t="s">
        <v>98</v>
      </c>
      <c r="B80" s="79" t="s">
        <v>79</v>
      </c>
      <c r="C80" s="79" t="s">
        <v>3</v>
      </c>
      <c r="D80" s="79" t="s">
        <v>2</v>
      </c>
      <c r="E80" s="80" t="s">
        <v>115</v>
      </c>
      <c r="F80" s="81" t="s">
        <v>88</v>
      </c>
      <c r="G80" s="82" t="s">
        <v>88</v>
      </c>
      <c r="H80" s="81" t="s">
        <v>88</v>
      </c>
      <c r="I80" s="81" t="s">
        <v>153</v>
      </c>
      <c r="J80" s="81" t="s">
        <v>88</v>
      </c>
      <c r="K80" s="81" t="s">
        <v>99</v>
      </c>
      <c r="L80" s="84">
        <v>34.299999999999997</v>
      </c>
      <c r="M80" s="84">
        <v>5.2</v>
      </c>
      <c r="O80" s="53"/>
      <c r="T80" s="62"/>
      <c r="U80" s="62"/>
    </row>
    <row r="81" spans="1:30" s="37" customFormat="1" ht="17.25" customHeight="1" x14ac:dyDescent="0.25">
      <c r="A81" s="77" t="s">
        <v>85</v>
      </c>
      <c r="B81" s="73" t="s">
        <v>79</v>
      </c>
      <c r="C81" s="73" t="s">
        <v>4</v>
      </c>
      <c r="D81" s="73"/>
      <c r="E81" s="74"/>
      <c r="F81" s="73"/>
      <c r="G81" s="75"/>
      <c r="H81" s="73"/>
      <c r="I81" s="73"/>
      <c r="J81" s="73"/>
      <c r="K81" s="73"/>
      <c r="L81" s="76">
        <f>L82</f>
        <v>2532.6999999999998</v>
      </c>
      <c r="M81" s="76">
        <f>M82</f>
        <v>2530.6999999999998</v>
      </c>
      <c r="N81" s="38"/>
      <c r="O81" s="50"/>
      <c r="P81" s="38"/>
      <c r="Q81" s="38"/>
      <c r="R81" s="38"/>
      <c r="S81" s="38"/>
      <c r="T81" s="63"/>
      <c r="U81" s="38"/>
      <c r="V81" s="38"/>
      <c r="W81" s="38"/>
      <c r="X81" s="38"/>
      <c r="Y81" s="38"/>
      <c r="Z81" s="38"/>
      <c r="AA81" s="38"/>
      <c r="AB81" s="38"/>
      <c r="AC81" s="38"/>
      <c r="AD81" s="38"/>
    </row>
    <row r="82" spans="1:30" s="37" customFormat="1" ht="15.75" customHeight="1" x14ac:dyDescent="0.25">
      <c r="A82" s="77" t="s">
        <v>86</v>
      </c>
      <c r="B82" s="73" t="s">
        <v>79</v>
      </c>
      <c r="C82" s="73" t="s">
        <v>4</v>
      </c>
      <c r="D82" s="73" t="s">
        <v>0</v>
      </c>
      <c r="E82" s="74"/>
      <c r="F82" s="73"/>
      <c r="G82" s="75"/>
      <c r="H82" s="73"/>
      <c r="I82" s="73"/>
      <c r="J82" s="73"/>
      <c r="K82" s="73"/>
      <c r="L82" s="76">
        <f>L83</f>
        <v>2532.6999999999998</v>
      </c>
      <c r="M82" s="76">
        <f>M83</f>
        <v>2530.6999999999998</v>
      </c>
      <c r="N82" s="38"/>
      <c r="O82" s="50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</row>
    <row r="83" spans="1:30" s="37" customFormat="1" ht="15.75" customHeight="1" x14ac:dyDescent="0.25">
      <c r="A83" s="78" t="s">
        <v>120</v>
      </c>
      <c r="B83" s="79" t="s">
        <v>79</v>
      </c>
      <c r="C83" s="79" t="s">
        <v>4</v>
      </c>
      <c r="D83" s="79" t="s">
        <v>0</v>
      </c>
      <c r="E83" s="98" t="s">
        <v>117</v>
      </c>
      <c r="F83" s="79" t="s">
        <v>88</v>
      </c>
      <c r="G83" s="100" t="s">
        <v>88</v>
      </c>
      <c r="H83" s="79" t="s">
        <v>88</v>
      </c>
      <c r="I83" s="79" t="s">
        <v>89</v>
      </c>
      <c r="J83" s="79" t="s">
        <v>88</v>
      </c>
      <c r="K83" s="79"/>
      <c r="L83" s="76">
        <f>L84+L93</f>
        <v>2532.6999999999998</v>
      </c>
      <c r="M83" s="76">
        <f>M84+M93</f>
        <v>2530.6999999999998</v>
      </c>
      <c r="N83" s="38"/>
      <c r="O83" s="50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</row>
    <row r="84" spans="1:30" s="37" customFormat="1" ht="17.25" customHeight="1" x14ac:dyDescent="0.25">
      <c r="A84" s="102" t="s">
        <v>127</v>
      </c>
      <c r="B84" s="79" t="s">
        <v>79</v>
      </c>
      <c r="C84" s="79" t="s">
        <v>4</v>
      </c>
      <c r="D84" s="79" t="s">
        <v>0</v>
      </c>
      <c r="E84" s="98" t="s">
        <v>117</v>
      </c>
      <c r="F84" s="79" t="s">
        <v>88</v>
      </c>
      <c r="G84" s="100" t="s">
        <v>88</v>
      </c>
      <c r="H84" s="79" t="s">
        <v>88</v>
      </c>
      <c r="I84" s="79" t="s">
        <v>133</v>
      </c>
      <c r="J84" s="79" t="s">
        <v>88</v>
      </c>
      <c r="K84" s="79"/>
      <c r="L84" s="84">
        <f>L85</f>
        <v>4</v>
      </c>
      <c r="M84" s="84">
        <f>M85</f>
        <v>2</v>
      </c>
      <c r="N84" s="38"/>
      <c r="O84" s="50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</row>
    <row r="85" spans="1:30" s="37" customFormat="1" ht="18" customHeight="1" x14ac:dyDescent="0.25">
      <c r="A85" s="102" t="s">
        <v>96</v>
      </c>
      <c r="B85" s="79" t="s">
        <v>79</v>
      </c>
      <c r="C85" s="79" t="s">
        <v>4</v>
      </c>
      <c r="D85" s="79" t="s">
        <v>0</v>
      </c>
      <c r="E85" s="98" t="s">
        <v>117</v>
      </c>
      <c r="F85" s="79" t="s">
        <v>88</v>
      </c>
      <c r="G85" s="100" t="s">
        <v>88</v>
      </c>
      <c r="H85" s="79" t="s">
        <v>88</v>
      </c>
      <c r="I85" s="79" t="s">
        <v>133</v>
      </c>
      <c r="J85" s="79" t="s">
        <v>88</v>
      </c>
      <c r="K85" s="79" t="s">
        <v>97</v>
      </c>
      <c r="L85" s="84">
        <f>L86</f>
        <v>4</v>
      </c>
      <c r="M85" s="84">
        <f>M86</f>
        <v>2</v>
      </c>
      <c r="N85" s="38"/>
      <c r="O85" s="50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</row>
    <row r="86" spans="1:30" s="37" customFormat="1" ht="33" customHeight="1" x14ac:dyDescent="0.25">
      <c r="A86" s="102" t="s">
        <v>98</v>
      </c>
      <c r="B86" s="79" t="s">
        <v>79</v>
      </c>
      <c r="C86" s="79" t="s">
        <v>4</v>
      </c>
      <c r="D86" s="79" t="s">
        <v>0</v>
      </c>
      <c r="E86" s="98" t="s">
        <v>117</v>
      </c>
      <c r="F86" s="79" t="s">
        <v>88</v>
      </c>
      <c r="G86" s="100" t="s">
        <v>88</v>
      </c>
      <c r="H86" s="79" t="s">
        <v>88</v>
      </c>
      <c r="I86" s="79" t="s">
        <v>133</v>
      </c>
      <c r="J86" s="79" t="s">
        <v>88</v>
      </c>
      <c r="K86" s="79" t="s">
        <v>99</v>
      </c>
      <c r="L86" s="103">
        <v>4</v>
      </c>
      <c r="M86" s="103">
        <v>2</v>
      </c>
      <c r="N86" s="38"/>
      <c r="O86" s="50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</row>
    <row r="87" spans="1:30" s="20" customFormat="1" ht="21" hidden="1" customHeight="1" x14ac:dyDescent="0.25">
      <c r="A87" s="78" t="s">
        <v>125</v>
      </c>
      <c r="B87" s="104" t="s">
        <v>79</v>
      </c>
      <c r="C87" s="104" t="s">
        <v>4</v>
      </c>
      <c r="D87" s="104" t="s">
        <v>0</v>
      </c>
      <c r="E87" s="105" t="s">
        <v>117</v>
      </c>
      <c r="F87" s="106" t="s">
        <v>88</v>
      </c>
      <c r="G87" s="107" t="s">
        <v>88</v>
      </c>
      <c r="H87" s="106" t="s">
        <v>88</v>
      </c>
      <c r="I87" s="106" t="s">
        <v>126</v>
      </c>
      <c r="J87" s="106" t="s">
        <v>88</v>
      </c>
      <c r="K87" s="106"/>
      <c r="L87" s="84">
        <f>L88</f>
        <v>0</v>
      </c>
      <c r="M87" s="84">
        <f>M88</f>
        <v>0</v>
      </c>
      <c r="O87" s="53"/>
    </row>
    <row r="88" spans="1:30" s="20" customFormat="1" ht="27.75" hidden="1" customHeight="1" x14ac:dyDescent="0.25">
      <c r="A88" s="78" t="s">
        <v>96</v>
      </c>
      <c r="B88" s="79" t="s">
        <v>79</v>
      </c>
      <c r="C88" s="79" t="s">
        <v>4</v>
      </c>
      <c r="D88" s="79" t="s">
        <v>0</v>
      </c>
      <c r="E88" s="80" t="s">
        <v>117</v>
      </c>
      <c r="F88" s="81" t="s">
        <v>88</v>
      </c>
      <c r="G88" s="82" t="s">
        <v>88</v>
      </c>
      <c r="H88" s="81" t="s">
        <v>88</v>
      </c>
      <c r="I88" s="81" t="s">
        <v>126</v>
      </c>
      <c r="J88" s="81" t="s">
        <v>88</v>
      </c>
      <c r="K88" s="81" t="s">
        <v>97</v>
      </c>
      <c r="L88" s="84">
        <f>L89</f>
        <v>0</v>
      </c>
      <c r="M88" s="84">
        <f>M89</f>
        <v>0</v>
      </c>
      <c r="O88" s="53"/>
    </row>
    <row r="89" spans="1:30" s="20" customFormat="1" ht="30" hidden="1" customHeight="1" x14ac:dyDescent="0.25">
      <c r="A89" s="78" t="s">
        <v>98</v>
      </c>
      <c r="B89" s="79" t="s">
        <v>79</v>
      </c>
      <c r="C89" s="79" t="s">
        <v>4</v>
      </c>
      <c r="D89" s="79" t="s">
        <v>0</v>
      </c>
      <c r="E89" s="80" t="s">
        <v>117</v>
      </c>
      <c r="F89" s="81" t="s">
        <v>88</v>
      </c>
      <c r="G89" s="82" t="s">
        <v>88</v>
      </c>
      <c r="H89" s="81" t="s">
        <v>88</v>
      </c>
      <c r="I89" s="81" t="s">
        <v>126</v>
      </c>
      <c r="J89" s="81" t="s">
        <v>88</v>
      </c>
      <c r="K89" s="81" t="s">
        <v>99</v>
      </c>
      <c r="L89" s="84">
        <v>0</v>
      </c>
      <c r="M89" s="84">
        <v>0</v>
      </c>
      <c r="O89" s="53"/>
    </row>
    <row r="90" spans="1:30" s="20" customFormat="1" ht="15.75" hidden="1" x14ac:dyDescent="0.25">
      <c r="A90" s="78" t="s">
        <v>127</v>
      </c>
      <c r="B90" s="79" t="s">
        <v>79</v>
      </c>
      <c r="C90" s="79" t="s">
        <v>4</v>
      </c>
      <c r="D90" s="79" t="s">
        <v>0</v>
      </c>
      <c r="E90" s="80" t="s">
        <v>117</v>
      </c>
      <c r="F90" s="81" t="s">
        <v>88</v>
      </c>
      <c r="G90" s="82" t="s">
        <v>88</v>
      </c>
      <c r="H90" s="81" t="s">
        <v>88</v>
      </c>
      <c r="I90" s="81" t="s">
        <v>133</v>
      </c>
      <c r="J90" s="81" t="s">
        <v>88</v>
      </c>
      <c r="K90" s="83"/>
      <c r="L90" s="84">
        <f>L91</f>
        <v>0</v>
      </c>
      <c r="M90" s="84">
        <f>M91</f>
        <v>0</v>
      </c>
      <c r="O90" s="53"/>
    </row>
    <row r="91" spans="1:30" s="20" customFormat="1" ht="31.5" hidden="1" x14ac:dyDescent="0.25">
      <c r="A91" s="78" t="s">
        <v>96</v>
      </c>
      <c r="B91" s="79" t="s">
        <v>79</v>
      </c>
      <c r="C91" s="79" t="s">
        <v>4</v>
      </c>
      <c r="D91" s="79" t="s">
        <v>0</v>
      </c>
      <c r="E91" s="80" t="s">
        <v>117</v>
      </c>
      <c r="F91" s="81" t="s">
        <v>88</v>
      </c>
      <c r="G91" s="82" t="s">
        <v>88</v>
      </c>
      <c r="H91" s="81" t="s">
        <v>88</v>
      </c>
      <c r="I91" s="81" t="s">
        <v>133</v>
      </c>
      <c r="J91" s="81" t="s">
        <v>88</v>
      </c>
      <c r="K91" s="106" t="s">
        <v>97</v>
      </c>
      <c r="L91" s="84">
        <f>L92</f>
        <v>0</v>
      </c>
      <c r="M91" s="84">
        <f>M92</f>
        <v>0</v>
      </c>
      <c r="O91" s="53"/>
    </row>
    <row r="92" spans="1:30" s="20" customFormat="1" ht="31.5" hidden="1" x14ac:dyDescent="0.25">
      <c r="A92" s="78" t="s">
        <v>98</v>
      </c>
      <c r="B92" s="79" t="s">
        <v>79</v>
      </c>
      <c r="C92" s="79" t="s">
        <v>4</v>
      </c>
      <c r="D92" s="79" t="s">
        <v>0</v>
      </c>
      <c r="E92" s="80" t="s">
        <v>117</v>
      </c>
      <c r="F92" s="81" t="s">
        <v>88</v>
      </c>
      <c r="G92" s="82" t="s">
        <v>88</v>
      </c>
      <c r="H92" s="81" t="s">
        <v>88</v>
      </c>
      <c r="I92" s="81" t="s">
        <v>133</v>
      </c>
      <c r="J92" s="81" t="s">
        <v>88</v>
      </c>
      <c r="K92" s="106" t="s">
        <v>99</v>
      </c>
      <c r="L92" s="84">
        <v>0</v>
      </c>
      <c r="M92" s="84">
        <v>0</v>
      </c>
      <c r="N92" s="58"/>
      <c r="O92" s="53"/>
    </row>
    <row r="93" spans="1:30" s="20" customFormat="1" ht="48.75" customHeight="1" x14ac:dyDescent="0.25">
      <c r="A93" s="108" t="s">
        <v>124</v>
      </c>
      <c r="B93" s="79" t="s">
        <v>79</v>
      </c>
      <c r="C93" s="79" t="s">
        <v>4</v>
      </c>
      <c r="D93" s="79" t="s">
        <v>0</v>
      </c>
      <c r="E93" s="109" t="s">
        <v>117</v>
      </c>
      <c r="F93" s="110" t="s">
        <v>88</v>
      </c>
      <c r="G93" s="82" t="s">
        <v>88</v>
      </c>
      <c r="H93" s="81" t="s">
        <v>88</v>
      </c>
      <c r="I93" s="110" t="s">
        <v>118</v>
      </c>
      <c r="J93" s="81" t="s">
        <v>88</v>
      </c>
      <c r="K93" s="111"/>
      <c r="L93" s="112">
        <f>L94</f>
        <v>2528.6999999999998</v>
      </c>
      <c r="M93" s="112">
        <f>M94</f>
        <v>2528.6999999999998</v>
      </c>
      <c r="O93" s="53"/>
    </row>
    <row r="94" spans="1:30" s="20" customFormat="1" ht="15.75" customHeight="1" x14ac:dyDescent="0.25">
      <c r="A94" s="85" t="s">
        <v>25</v>
      </c>
      <c r="B94" s="79" t="s">
        <v>79</v>
      </c>
      <c r="C94" s="79" t="s">
        <v>4</v>
      </c>
      <c r="D94" s="79" t="s">
        <v>0</v>
      </c>
      <c r="E94" s="113" t="s">
        <v>117</v>
      </c>
      <c r="F94" s="114" t="s">
        <v>88</v>
      </c>
      <c r="G94" s="82" t="s">
        <v>88</v>
      </c>
      <c r="H94" s="81" t="s">
        <v>88</v>
      </c>
      <c r="I94" s="114" t="s">
        <v>118</v>
      </c>
      <c r="J94" s="81" t="s">
        <v>88</v>
      </c>
      <c r="K94" s="114" t="s">
        <v>38</v>
      </c>
      <c r="L94" s="112">
        <f>L95</f>
        <v>2528.6999999999998</v>
      </c>
      <c r="M94" s="112">
        <f>M95</f>
        <v>2528.6999999999998</v>
      </c>
      <c r="O94" s="53"/>
    </row>
    <row r="95" spans="1:30" s="20" customFormat="1" ht="15.75" customHeight="1" thickBot="1" x14ac:dyDescent="0.3">
      <c r="A95" s="85" t="s">
        <v>80</v>
      </c>
      <c r="B95" s="79" t="s">
        <v>79</v>
      </c>
      <c r="C95" s="79" t="s">
        <v>4</v>
      </c>
      <c r="D95" s="79" t="s">
        <v>0</v>
      </c>
      <c r="E95" s="113" t="s">
        <v>117</v>
      </c>
      <c r="F95" s="114" t="s">
        <v>88</v>
      </c>
      <c r="G95" s="82" t="s">
        <v>88</v>
      </c>
      <c r="H95" s="81" t="s">
        <v>88</v>
      </c>
      <c r="I95" s="114" t="s">
        <v>118</v>
      </c>
      <c r="J95" s="81" t="s">
        <v>88</v>
      </c>
      <c r="K95" s="114" t="s">
        <v>119</v>
      </c>
      <c r="L95" s="112">
        <v>2528.6999999999998</v>
      </c>
      <c r="M95" s="112">
        <v>2528.6999999999998</v>
      </c>
      <c r="N95" s="58"/>
      <c r="O95" s="53"/>
    </row>
    <row r="96" spans="1:30" s="6" customFormat="1" ht="25.5" customHeight="1" thickBot="1" x14ac:dyDescent="0.3">
      <c r="A96" s="115" t="s">
        <v>7</v>
      </c>
      <c r="B96" s="66" t="s">
        <v>9</v>
      </c>
      <c r="C96" s="116" t="s">
        <v>9</v>
      </c>
      <c r="D96" s="66" t="s">
        <v>9</v>
      </c>
      <c r="E96" s="117" t="s">
        <v>9</v>
      </c>
      <c r="F96" s="66" t="s">
        <v>9</v>
      </c>
      <c r="G96" s="116" t="s">
        <v>9</v>
      </c>
      <c r="H96" s="66" t="s">
        <v>9</v>
      </c>
      <c r="I96" s="116" t="s">
        <v>9</v>
      </c>
      <c r="J96" s="116" t="s">
        <v>9</v>
      </c>
      <c r="K96" s="66" t="s">
        <v>9</v>
      </c>
      <c r="L96" s="64">
        <f>L81+L50+L40+L32+L9+L67+L27</f>
        <v>5528.3</v>
      </c>
      <c r="M96" s="64">
        <f>M81+M50+M40+M32+M9+M67+M27</f>
        <v>5204.3</v>
      </c>
      <c r="O96" s="47"/>
    </row>
    <row r="97" spans="1:30" s="5" customFormat="1" x14ac:dyDescent="0.2">
      <c r="A97" s="20"/>
      <c r="B97" s="40"/>
      <c r="C97" s="40"/>
      <c r="D97" s="40"/>
      <c r="E97" s="56"/>
      <c r="F97" s="56"/>
      <c r="G97" s="56"/>
      <c r="H97" s="56"/>
      <c r="I97" s="40"/>
      <c r="J97" s="40"/>
      <c r="K97" s="40"/>
      <c r="L97" s="40"/>
      <c r="M97" s="55"/>
      <c r="N97" s="20"/>
      <c r="O97" s="53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</row>
  </sheetData>
  <mergeCells count="12">
    <mergeCell ref="C1:M1"/>
    <mergeCell ref="A1:B1"/>
    <mergeCell ref="E7:J7"/>
    <mergeCell ref="M3:M6"/>
    <mergeCell ref="K3:K6"/>
    <mergeCell ref="A2:M2"/>
    <mergeCell ref="A3:A6"/>
    <mergeCell ref="D3:D6"/>
    <mergeCell ref="C3:C6"/>
    <mergeCell ref="B3:B6"/>
    <mergeCell ref="E3:J6"/>
    <mergeCell ref="L3:L6"/>
  </mergeCells>
  <phoneticPr fontId="0" type="noConversion"/>
  <printOptions gridLines="1"/>
  <pageMargins left="0.98425196850393704" right="0" top="0.19685039370078741" bottom="0.19685039370078741" header="0.19685039370078741" footer="0.19685039370078741"/>
  <pageSetup paperSize="9" scale="74" fitToHeight="2" orientation="portrait" r:id="rId1"/>
  <headerFooter alignWithMargins="0"/>
  <rowBreaks count="1" manualBreakCount="1">
    <brk id="4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переч. глав. администр</vt:lpstr>
      <vt:lpstr>Ведомственная структура</vt:lpstr>
      <vt:lpstr>'Ведомственная структура'!Область_печати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buh</cp:lastModifiedBy>
  <cp:lastPrinted>2020-11-17T06:15:53Z</cp:lastPrinted>
  <dcterms:created xsi:type="dcterms:W3CDTF">1996-10-08T23:32:33Z</dcterms:created>
  <dcterms:modified xsi:type="dcterms:W3CDTF">2023-09-04T19:43:22Z</dcterms:modified>
</cp:coreProperties>
</file>