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образец!$B$1:$K$58</definedName>
  </definedNames>
  <calcPr calcId="144525"/>
</workbook>
</file>

<file path=xl/calcChain.xml><?xml version="1.0" encoding="utf-8"?>
<calcChain xmlns="http://schemas.openxmlformats.org/spreadsheetml/2006/main">
  <c r="J55" i="6" l="1"/>
  <c r="J54" i="6" s="1"/>
  <c r="J52" i="6"/>
  <c r="J51" i="6" s="1"/>
  <c r="J48" i="6"/>
  <c r="J47" i="6" s="1"/>
  <c r="J45" i="6"/>
  <c r="J44" i="6" s="1"/>
  <c r="J41" i="6"/>
  <c r="J40" i="6" s="1"/>
  <c r="J39" i="6" s="1"/>
  <c r="J37" i="6"/>
  <c r="J36" i="6" s="1"/>
  <c r="J35" i="6" s="1"/>
  <c r="J33" i="6"/>
  <c r="J31" i="6"/>
  <c r="J30" i="6" s="1"/>
  <c r="J29" i="6" s="1"/>
  <c r="J27" i="6"/>
  <c r="J25" i="6" s="1"/>
  <c r="J23" i="6"/>
  <c r="J21" i="6"/>
  <c r="J19" i="6"/>
  <c r="J17" i="6"/>
  <c r="J16" i="6" s="1"/>
  <c r="J13" i="6"/>
  <c r="J12" i="6" s="1"/>
  <c r="J11" i="6" s="1"/>
  <c r="J8" i="6"/>
  <c r="J7" i="6" s="1"/>
  <c r="J6" i="6" s="1"/>
  <c r="J5" i="6" s="1"/>
  <c r="K48" i="6"/>
  <c r="K47" i="6" s="1"/>
  <c r="K27" i="6"/>
  <c r="K25" i="6" s="1"/>
  <c r="K45" i="6"/>
  <c r="K44" i="6" s="1"/>
  <c r="K8" i="6"/>
  <c r="K7" i="6" s="1"/>
  <c r="K6" i="6" s="1"/>
  <c r="K5" i="6" s="1"/>
  <c r="K52" i="6"/>
  <c r="K51" i="6" s="1"/>
  <c r="K37" i="6"/>
  <c r="K36" i="6" s="1"/>
  <c r="K35" i="6" s="1"/>
  <c r="K31" i="6"/>
  <c r="K21" i="6"/>
  <c r="K19" i="6"/>
  <c r="K33" i="6"/>
  <c r="K17" i="6"/>
  <c r="K16" i="6" s="1"/>
  <c r="K41" i="6"/>
  <c r="K40" i="6" s="1"/>
  <c r="K39" i="6" s="1"/>
  <c r="K55" i="6"/>
  <c r="K54" i="6" s="1"/>
  <c r="K23" i="6"/>
  <c r="K13" i="6"/>
  <c r="K12" i="6" s="1"/>
  <c r="K11" i="6" s="1"/>
  <c r="J43" i="6" l="1"/>
  <c r="J50" i="6"/>
  <c r="J15" i="6"/>
  <c r="K43" i="6"/>
  <c r="K50" i="6"/>
  <c r="K30" i="6"/>
  <c r="K15" i="6"/>
  <c r="J10" i="6" l="1"/>
  <c r="J58" i="6" s="1"/>
  <c r="K29" i="6"/>
  <c r="K10" i="6" s="1"/>
  <c r="K58" i="6" s="1"/>
</calcChain>
</file>

<file path=xl/sharedStrings.xml><?xml version="1.0" encoding="utf-8"?>
<sst xmlns="http://schemas.openxmlformats.org/spreadsheetml/2006/main" count="381" uniqueCount="76">
  <si>
    <t>5118</t>
  </si>
  <si>
    <t>7868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</si>
  <si>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</si>
  <si>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</si>
  <si>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</si>
  <si>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</si>
  <si>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</si>
  <si>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</si>
  <si>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</si>
  <si>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</si>
  <si>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</si>
  <si>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</si>
  <si>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</si>
  <si>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</si>
  <si>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</si>
  <si>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</si>
  <si>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</si>
  <si>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</si>
  <si>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первичного воинского учета на территориях, где отсутствуют военные комиссариаты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</si>
  <si>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</si>
  <si>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</si>
  <si>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</si>
  <si>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</si>
  <si>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</si>
  <si>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</si>
  <si>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</si>
  <si>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</si>
  <si>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</si>
  <si>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</si>
  <si>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</si>
  <si>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</si>
  <si>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</si>
  <si>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</si>
  <si>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</si>
  <si>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</si>
  <si>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</si>
  <si>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</si>
  <si>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</si>
  <si>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</si>
  <si>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</si>
  <si>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</si>
  <si>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</si>
  <si>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</si>
  <si>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</si>
  <si>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</si>
  <si>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</si>
  <si>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</si>
  <si>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</si>
  <si>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</si>
  <si>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</si>
  <si>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</si>
  <si>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</si>
  <si>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</si>
  <si>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</si>
  <si>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</si>
  <si>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</si>
  <si>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</si>
  <si>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</si>
  <si>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</si>
  <si>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</si>
  <si>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Муниципальная программа "Пожарная безопасность на территории муниципального образования "Нюхченское" на 2020 - 2022 годы"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</si>
  <si>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</si>
  <si>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</si>
  <si>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</si>
  <si>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</si>
  <si>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</si>
  <si>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</si>
  <si>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</si>
  <si>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</si>
  <si>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Мероприятия в сфере общегосударственных вопросов, осущестляемые органами местного самоуправления</t>
  </si>
  <si>
    <t>9019</t>
  </si>
  <si>
    <t>Благоустройство территорий и приобретение уборочной и коммунальной техники</t>
  </si>
  <si>
    <t>7884</t>
  </si>
  <si>
    <t>исполнено,
тыс. рублей</t>
  </si>
  <si>
    <t>Приложние №3</t>
  </si>
  <si>
    <t xml:space="preserve">Распределение  бюджетных ассигнований на реализацию муниципальных программ муниципального образования «Нюхченское» и непрограммных направлений деятельности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</si>
</sst>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%"/>
  </numFmts>
  <fonts count="17" x14ac:knownFonts="1">
    <font>
      <sz val="10"/>
      <name val="Arial"/>
    </font>
    <font>
      <sz val="10"/>
      <name val="Arial Cyr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6">
    <xf numFmtId="0" fontId="0" fillId="0" borderId="0" xfId="0"/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7" fillId="0" borderId="0" xfId="1" applyFont="1" applyFill="1"/>
    <xf numFmtId="164" fontId="7" fillId="0" borderId="0" xfId="1" applyNumberFormat="1" applyFont="1" applyFill="1"/>
    <xf numFmtId="49" fontId="7" fillId="0" borderId="3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0" fontId="8" fillId="0" borderId="0" xfId="1" applyFont="1" applyFill="1"/>
    <xf numFmtId="164" fontId="8" fillId="0" borderId="0" xfId="1" applyNumberFormat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164" fontId="4" fillId="0" borderId="0" xfId="1" applyNumberFormat="1" applyFont="1" applyFill="1"/>
    <xf numFmtId="49" fontId="3" fillId="0" borderId="0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justify"/>
    </xf>
    <xf numFmtId="0" fontId="3" fillId="0" borderId="8" xfId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/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/>
    <xf numFmtId="0" fontId="3" fillId="0" borderId="4" xfId="1" applyFont="1" applyFill="1" applyBorder="1" applyAlignment="1">
      <alignment wrapText="1"/>
    </xf>
    <xf numFmtId="0" fontId="3" fillId="0" borderId="0" xfId="1" applyFont="1" applyFill="1" applyBorder="1"/>
    <xf numFmtId="2" fontId="3" fillId="0" borderId="0" xfId="1" applyNumberFormat="1" applyFont="1" applyFill="1" applyBorder="1" applyAlignment="1">
      <alignment wrapText="1"/>
    </xf>
    <xf numFmtId="49" fontId="3" fillId="0" borderId="7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/>
    </xf>
    <xf numFmtId="49" fontId="10" fillId="0" borderId="1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/>
    <xf numFmtId="0" fontId="3" fillId="0" borderId="0" xfId="1" applyFont="1" applyFill="1" applyBorder="1" applyAlignment="1">
      <alignment horizontal="right"/>
    </xf>
    <xf numFmtId="0" fontId="2" fillId="0" borderId="7" xfId="1" applyFont="1" applyFill="1" applyBorder="1" applyAlignment="1">
      <alignment horizontal="left" vertical="center" wrapText="1"/>
    </xf>
    <xf numFmtId="0" fontId="9" fillId="0" borderId="7" xfId="1" applyFont="1" applyFill="1" applyBorder="1" applyAlignment="1">
      <alignment horizontal="left" vertical="center" wrapText="1"/>
    </xf>
    <xf numFmtId="0" fontId="3" fillId="0" borderId="7" xfId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/>
    </xf>
    <xf numFmtId="49" fontId="11" fillId="0" borderId="10" xfId="1" applyNumberFormat="1" applyFont="1" applyFill="1" applyBorder="1" applyAlignment="1">
      <alignment horizontal="center" vertical="center"/>
    </xf>
    <xf numFmtId="164" fontId="4" fillId="0" borderId="11" xfId="1" applyNumberFormat="1" applyFont="1" applyFill="1" applyBorder="1" applyAlignment="1">
      <alignment horizontal="center" vertical="center"/>
    </xf>
    <xf numFmtId="164" fontId="3" fillId="0" borderId="11" xfId="1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49" fontId="10" fillId="0" borderId="16" xfId="1" applyNumberFormat="1" applyFont="1" applyFill="1" applyBorder="1" applyAlignment="1">
      <alignment horizontal="center" vertical="center"/>
    </xf>
    <xf numFmtId="2" fontId="3" fillId="0" borderId="4" xfId="1" applyNumberFormat="1" applyFont="1" applyFill="1" applyBorder="1" applyAlignment="1">
      <alignment wrapText="1"/>
    </xf>
    <xf numFmtId="0" fontId="3" fillId="0" borderId="4" xfId="1" applyFont="1" applyFill="1" applyBorder="1"/>
    <xf numFmtId="49" fontId="3" fillId="0" borderId="4" xfId="1" applyNumberFormat="1" applyFont="1" applyFill="1" applyBorder="1"/>
    <xf numFmtId="0" fontId="3" fillId="0" borderId="4" xfId="0" applyFont="1" applyBorder="1" applyAlignment="1">
      <alignment horizontal="justify"/>
    </xf>
    <xf numFmtId="0" fontId="12" fillId="0" borderId="4" xfId="0" applyFont="1" applyBorder="1" applyAlignment="1">
      <alignment horizontal="center"/>
    </xf>
    <xf numFmtId="49" fontId="13" fillId="0" borderId="4" xfId="1" applyNumberFormat="1" applyFont="1" applyFill="1" applyBorder="1"/>
    <xf numFmtId="164" fontId="14" fillId="0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left" vertical="center" wrapText="1"/>
    </xf>
    <xf numFmtId="164" fontId="4" fillId="0" borderId="17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49" fontId="15" fillId="0" borderId="0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wrapText="1"/>
    </xf>
    <xf numFmtId="0" fontId="1" fillId="0" borderId="18" xfId="0" applyFont="1" applyFill="1" applyBorder="1" applyAlignment="1">
      <alignment vertical="top" wrapText="1"/>
    </xf>
    <xf numFmtId="164" fontId="3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topLeftCell="B42" zoomScaleNormal="100" workbookViewId="0">
      <selection activeCell="O60" sqref="O60:O61"/>
    </sheetView>
  </sheetViews>
  <sheetFormatPr defaultRowHeight="12.75" x14ac:dyDescent="0.2"/>
  <cols>
    <col min="1" max="1" width="5" style="1" hidden="1" customWidth="1"/>
    <col min="2" max="2" width="6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" style="6" bestFit="1" customWidth="1"/>
    <col min="7" max="7" width="6" style="2" bestFit="1" customWidth="1"/>
    <col min="8" max="8" width="2.28515625" style="6" bestFit="1" customWidth="1"/>
    <col min="9" max="9" width="5.7109375" style="6" customWidth="1"/>
    <col min="10" max="10" width="12.140625" style="6" customWidth="1"/>
    <col min="11" max="11" width="13.85546875" style="2" customWidth="1"/>
    <col min="12" max="12" width="8.7109375" style="2" hidden="1" customWidth="1"/>
    <col min="13" max="14" width="14.42578125" style="2" customWidth="1"/>
    <col min="15" max="16" width="12.85546875" style="2" customWidth="1"/>
    <col min="17" max="17" width="9.140625" style="2"/>
    <col min="18" max="18" width="9.140625" style="15"/>
    <col min="19" max="16384" width="9.140625" style="2"/>
  </cols>
  <sheetData>
    <row r="1" spans="1:18" ht="17.25" customHeight="1" x14ac:dyDescent="0.2">
      <c r="B1" s="89"/>
      <c r="C1" s="105" t="s">
        <v>74</v>
      </c>
      <c r="D1" s="105"/>
      <c r="E1" s="105"/>
      <c r="F1" s="105"/>
      <c r="G1" s="105"/>
      <c r="H1" s="105"/>
      <c r="I1" s="105"/>
      <c r="J1" s="105"/>
      <c r="K1" s="105"/>
    </row>
    <row r="2" spans="1:18" ht="54.75" customHeight="1" x14ac:dyDescent="0.2">
      <c r="B2" s="96" t="s">
        <v>75</v>
      </c>
      <c r="C2" s="96"/>
      <c r="D2" s="96"/>
      <c r="E2" s="96"/>
      <c r="F2" s="96"/>
      <c r="G2" s="96"/>
      <c r="H2" s="96"/>
      <c r="I2" s="96"/>
      <c r="J2" s="96"/>
      <c r="K2" s="96"/>
    </row>
    <row r="3" spans="1:18" ht="57.75" customHeight="1" x14ac:dyDescent="0.2">
      <c r="A3" s="4" t="s">
        <v>20</v>
      </c>
      <c r="B3" s="5" t="s">
        <v>17</v>
      </c>
      <c r="C3" s="97" t="s">
        <v>21</v>
      </c>
      <c r="D3" s="98"/>
      <c r="E3" s="98"/>
      <c r="F3" s="99"/>
      <c r="G3" s="99"/>
      <c r="H3" s="100"/>
      <c r="I3" s="34" t="s">
        <v>22</v>
      </c>
      <c r="J3" s="10" t="s">
        <v>23</v>
      </c>
      <c r="K3" s="10" t="s">
        <v>73</v>
      </c>
    </row>
    <row r="4" spans="1:18" s="3" customFormat="1" x14ac:dyDescent="0.2">
      <c r="A4" s="38">
        <v>1</v>
      </c>
      <c r="B4" s="38">
        <v>1</v>
      </c>
      <c r="C4" s="101" t="s">
        <v>49</v>
      </c>
      <c r="D4" s="102"/>
      <c r="E4" s="102"/>
      <c r="F4" s="103"/>
      <c r="G4" s="103"/>
      <c r="H4" s="104"/>
      <c r="I4" s="62" t="s">
        <v>50</v>
      </c>
      <c r="J4" s="63">
        <v>7</v>
      </c>
      <c r="K4" s="63">
        <v>8</v>
      </c>
      <c r="R4" s="16"/>
    </row>
    <row r="5" spans="1:18" s="3" customFormat="1" ht="18" x14ac:dyDescent="0.2">
      <c r="A5" s="37"/>
      <c r="B5" s="49" t="s">
        <v>33</v>
      </c>
      <c r="C5" s="64"/>
      <c r="D5" s="65"/>
      <c r="E5" s="65"/>
      <c r="F5" s="66"/>
      <c r="G5" s="66"/>
      <c r="H5" s="67"/>
      <c r="I5" s="39"/>
      <c r="J5" s="60">
        <f t="shared" ref="J5:K8" si="0">J6</f>
        <v>20</v>
      </c>
      <c r="K5" s="60">
        <f t="shared" si="0"/>
        <v>7.4</v>
      </c>
      <c r="R5" s="16"/>
    </row>
    <row r="6" spans="1:18" s="3" customFormat="1" ht="54" customHeight="1" x14ac:dyDescent="0.2">
      <c r="A6" s="37"/>
      <c r="B6" s="50" t="s">
        <v>60</v>
      </c>
      <c r="C6" s="54" t="s">
        <v>62</v>
      </c>
      <c r="D6" s="31" t="s">
        <v>24</v>
      </c>
      <c r="E6" s="31" t="s">
        <v>24</v>
      </c>
      <c r="F6" s="90">
        <v>0</v>
      </c>
      <c r="G6" s="90">
        <v>0</v>
      </c>
      <c r="H6" s="91">
        <v>0</v>
      </c>
      <c r="I6" s="84"/>
      <c r="J6" s="60">
        <f t="shared" si="0"/>
        <v>20</v>
      </c>
      <c r="K6" s="60">
        <f t="shared" si="0"/>
        <v>7.4</v>
      </c>
      <c r="R6" s="16"/>
    </row>
    <row r="7" spans="1:18" s="3" customFormat="1" ht="39.75" customHeight="1" x14ac:dyDescent="0.2">
      <c r="A7" s="37"/>
      <c r="B7" s="32" t="s">
        <v>61</v>
      </c>
      <c r="C7" s="83" t="s">
        <v>62</v>
      </c>
      <c r="D7" s="84" t="s">
        <v>24</v>
      </c>
      <c r="E7" s="84" t="s">
        <v>24</v>
      </c>
      <c r="F7" s="81">
        <v>0</v>
      </c>
      <c r="G7" s="81">
        <v>90006</v>
      </c>
      <c r="H7" s="82">
        <v>0</v>
      </c>
      <c r="I7" s="84"/>
      <c r="J7" s="61">
        <f t="shared" si="0"/>
        <v>20</v>
      </c>
      <c r="K7" s="61">
        <f t="shared" si="0"/>
        <v>7.4</v>
      </c>
      <c r="R7" s="16"/>
    </row>
    <row r="8" spans="1:18" s="3" customFormat="1" ht="29.25" customHeight="1" x14ac:dyDescent="0.2">
      <c r="A8" s="37"/>
      <c r="B8" s="32" t="s">
        <v>8</v>
      </c>
      <c r="C8" s="83" t="s">
        <v>62</v>
      </c>
      <c r="D8" s="84" t="s">
        <v>24</v>
      </c>
      <c r="E8" s="84" t="s">
        <v>24</v>
      </c>
      <c r="F8" s="81">
        <v>0</v>
      </c>
      <c r="G8" s="81">
        <v>9006</v>
      </c>
      <c r="H8" s="82">
        <v>0</v>
      </c>
      <c r="I8" s="84" t="s">
        <v>9</v>
      </c>
      <c r="J8" s="61">
        <f t="shared" si="0"/>
        <v>20</v>
      </c>
      <c r="K8" s="61">
        <f t="shared" si="0"/>
        <v>7.4</v>
      </c>
      <c r="R8" s="16"/>
    </row>
    <row r="9" spans="1:18" s="3" customFormat="1" ht="29.25" customHeight="1" x14ac:dyDescent="0.2">
      <c r="A9" s="37"/>
      <c r="B9" s="32" t="s">
        <v>10</v>
      </c>
      <c r="C9" s="83" t="s">
        <v>62</v>
      </c>
      <c r="D9" s="84" t="s">
        <v>24</v>
      </c>
      <c r="E9" s="84" t="s">
        <v>24</v>
      </c>
      <c r="F9" s="81">
        <v>0</v>
      </c>
      <c r="G9" s="81">
        <v>9006</v>
      </c>
      <c r="H9" s="82">
        <v>0</v>
      </c>
      <c r="I9" s="84" t="s">
        <v>11</v>
      </c>
      <c r="J9" s="61">
        <v>20</v>
      </c>
      <c r="K9" s="61">
        <v>7.4</v>
      </c>
      <c r="R9" s="16"/>
    </row>
    <row r="10" spans="1:18" s="7" customFormat="1" ht="36" x14ac:dyDescent="0.2">
      <c r="A10" s="30"/>
      <c r="B10" s="49" t="s">
        <v>34</v>
      </c>
      <c r="C10" s="85"/>
      <c r="D10" s="86"/>
      <c r="E10" s="86"/>
      <c r="F10" s="86"/>
      <c r="G10" s="87"/>
      <c r="H10" s="88"/>
      <c r="I10" s="86"/>
      <c r="J10" s="60">
        <f>J11+J15+J29+J50+J39+J35+J43+J25</f>
        <v>5748.4</v>
      </c>
      <c r="K10" s="60">
        <f>K11+K15+K29+K50+K39+K35+K43+K25</f>
        <v>5111.3</v>
      </c>
      <c r="L10" s="36"/>
      <c r="O10" s="8"/>
      <c r="P10" s="8"/>
      <c r="R10" s="11"/>
    </row>
    <row r="11" spans="1:18" s="7" customFormat="1" ht="31.5" x14ac:dyDescent="0.2">
      <c r="A11" s="30"/>
      <c r="B11" s="50" t="s">
        <v>3</v>
      </c>
      <c r="C11" s="54" t="s">
        <v>26</v>
      </c>
      <c r="D11" s="31" t="s">
        <v>24</v>
      </c>
      <c r="E11" s="31" t="s">
        <v>24</v>
      </c>
      <c r="F11" s="31" t="s">
        <v>24</v>
      </c>
      <c r="G11" s="31" t="s">
        <v>25</v>
      </c>
      <c r="H11" s="35" t="s">
        <v>24</v>
      </c>
      <c r="I11" s="57"/>
      <c r="J11" s="60">
        <f t="shared" ref="J11:K13" si="1">J12</f>
        <v>736.4</v>
      </c>
      <c r="K11" s="60">
        <f t="shared" si="1"/>
        <v>717.5</v>
      </c>
      <c r="O11" s="8"/>
      <c r="P11" s="8"/>
      <c r="R11" s="11"/>
    </row>
    <row r="12" spans="1:18" s="7" customFormat="1" ht="25.5" x14ac:dyDescent="0.2">
      <c r="A12" s="30"/>
      <c r="B12" s="33" t="s">
        <v>4</v>
      </c>
      <c r="C12" s="44" t="s">
        <v>26</v>
      </c>
      <c r="D12" s="21" t="s">
        <v>24</v>
      </c>
      <c r="E12" s="21" t="s">
        <v>24</v>
      </c>
      <c r="F12" s="21" t="s">
        <v>24</v>
      </c>
      <c r="G12" s="21" t="s">
        <v>27</v>
      </c>
      <c r="H12" s="22" t="s">
        <v>24</v>
      </c>
      <c r="I12" s="24"/>
      <c r="J12" s="61">
        <f t="shared" si="1"/>
        <v>736.4</v>
      </c>
      <c r="K12" s="61">
        <f t="shared" si="1"/>
        <v>717.5</v>
      </c>
      <c r="O12" s="8"/>
      <c r="P12" s="8"/>
      <c r="R12" s="11"/>
    </row>
    <row r="13" spans="1:18" s="7" customFormat="1" ht="60" customHeight="1" x14ac:dyDescent="0.2">
      <c r="A13" s="30"/>
      <c r="B13" s="32" t="s">
        <v>16</v>
      </c>
      <c r="C13" s="44" t="s">
        <v>26</v>
      </c>
      <c r="D13" s="21" t="s">
        <v>24</v>
      </c>
      <c r="E13" s="21" t="s">
        <v>24</v>
      </c>
      <c r="F13" s="21" t="s">
        <v>24</v>
      </c>
      <c r="G13" s="21" t="s">
        <v>27</v>
      </c>
      <c r="H13" s="22" t="s">
        <v>24</v>
      </c>
      <c r="I13" s="21" t="s">
        <v>12</v>
      </c>
      <c r="J13" s="61">
        <f t="shared" si="1"/>
        <v>736.4</v>
      </c>
      <c r="K13" s="61">
        <f t="shared" si="1"/>
        <v>717.5</v>
      </c>
      <c r="O13" s="8"/>
      <c r="P13" s="8"/>
      <c r="R13" s="11"/>
    </row>
    <row r="14" spans="1:18" s="7" customFormat="1" ht="25.5" x14ac:dyDescent="0.2">
      <c r="A14" s="30"/>
      <c r="B14" s="32" t="s">
        <v>13</v>
      </c>
      <c r="C14" s="44" t="s">
        <v>26</v>
      </c>
      <c r="D14" s="21" t="s">
        <v>24</v>
      </c>
      <c r="E14" s="21" t="s">
        <v>24</v>
      </c>
      <c r="F14" s="21" t="s">
        <v>24</v>
      </c>
      <c r="G14" s="21" t="s">
        <v>27</v>
      </c>
      <c r="H14" s="22" t="s">
        <v>24</v>
      </c>
      <c r="I14" s="21">
        <v>120</v>
      </c>
      <c r="J14" s="61">
        <v>736.4</v>
      </c>
      <c r="K14" s="61">
        <v>717.5</v>
      </c>
      <c r="O14" s="8"/>
      <c r="P14" s="8"/>
      <c r="R14" s="11"/>
    </row>
    <row r="15" spans="1:18" s="7" customFormat="1" ht="31.5" x14ac:dyDescent="0.2">
      <c r="A15" s="30"/>
      <c r="B15" s="50" t="s">
        <v>5</v>
      </c>
      <c r="C15" s="55" t="s">
        <v>28</v>
      </c>
      <c r="D15" s="25" t="s">
        <v>24</v>
      </c>
      <c r="E15" s="25" t="s">
        <v>24</v>
      </c>
      <c r="F15" s="25" t="s">
        <v>24</v>
      </c>
      <c r="G15" s="25" t="s">
        <v>25</v>
      </c>
      <c r="H15" s="27" t="s">
        <v>24</v>
      </c>
      <c r="I15" s="24"/>
      <c r="J15" s="60">
        <f>J17+J19+J21+J23</f>
        <v>1963.2</v>
      </c>
      <c r="K15" s="60">
        <f>K17+K19+K21+K23</f>
        <v>1380.4</v>
      </c>
      <c r="O15" s="8"/>
      <c r="P15" s="8"/>
      <c r="R15" s="11"/>
    </row>
    <row r="16" spans="1:18" s="7" customFormat="1" ht="25.5" x14ac:dyDescent="0.2">
      <c r="A16" s="30"/>
      <c r="B16" s="32" t="s">
        <v>19</v>
      </c>
      <c r="C16" s="44" t="s">
        <v>28</v>
      </c>
      <c r="D16" s="21" t="s">
        <v>24</v>
      </c>
      <c r="E16" s="21" t="s">
        <v>24</v>
      </c>
      <c r="F16" s="21" t="s">
        <v>24</v>
      </c>
      <c r="G16" s="21" t="s">
        <v>1</v>
      </c>
      <c r="H16" s="22" t="s">
        <v>24</v>
      </c>
      <c r="I16" s="21"/>
      <c r="J16" s="61">
        <f>J17</f>
        <v>87.5</v>
      </c>
      <c r="K16" s="61">
        <f>K17</f>
        <v>87.5</v>
      </c>
      <c r="R16" s="11"/>
    </row>
    <row r="17" spans="1:18" s="7" customFormat="1" ht="25.5" x14ac:dyDescent="0.2">
      <c r="A17" s="30"/>
      <c r="B17" s="32" t="s">
        <v>8</v>
      </c>
      <c r="C17" s="44" t="s">
        <v>28</v>
      </c>
      <c r="D17" s="21" t="s">
        <v>24</v>
      </c>
      <c r="E17" s="21" t="s">
        <v>24</v>
      </c>
      <c r="F17" s="21" t="s">
        <v>24</v>
      </c>
      <c r="G17" s="21" t="s">
        <v>1</v>
      </c>
      <c r="H17" s="22" t="s">
        <v>24</v>
      </c>
      <c r="I17" s="21" t="s">
        <v>9</v>
      </c>
      <c r="J17" s="61">
        <f>J18</f>
        <v>87.5</v>
      </c>
      <c r="K17" s="61">
        <f>K18</f>
        <v>87.5</v>
      </c>
      <c r="R17" s="11"/>
    </row>
    <row r="18" spans="1:18" s="7" customFormat="1" ht="25.5" x14ac:dyDescent="0.2">
      <c r="A18" s="30"/>
      <c r="B18" s="32" t="s">
        <v>10</v>
      </c>
      <c r="C18" s="44" t="s">
        <v>28</v>
      </c>
      <c r="D18" s="21" t="s">
        <v>24</v>
      </c>
      <c r="E18" s="21" t="s">
        <v>24</v>
      </c>
      <c r="F18" s="21" t="s">
        <v>24</v>
      </c>
      <c r="G18" s="21" t="s">
        <v>1</v>
      </c>
      <c r="H18" s="22" t="s">
        <v>24</v>
      </c>
      <c r="I18" s="21" t="s">
        <v>11</v>
      </c>
      <c r="J18" s="61">
        <v>87.5</v>
      </c>
      <c r="K18" s="61">
        <v>87.5</v>
      </c>
      <c r="R18" s="11"/>
    </row>
    <row r="19" spans="1:18" s="7" customFormat="1" ht="51" x14ac:dyDescent="0.2">
      <c r="A19" s="30"/>
      <c r="B19" s="32" t="s">
        <v>16</v>
      </c>
      <c r="C19" s="44" t="s">
        <v>28</v>
      </c>
      <c r="D19" s="21" t="s">
        <v>24</v>
      </c>
      <c r="E19" s="21" t="s">
        <v>24</v>
      </c>
      <c r="F19" s="21" t="s">
        <v>24</v>
      </c>
      <c r="G19" s="21" t="s">
        <v>27</v>
      </c>
      <c r="H19" s="22" t="s">
        <v>24</v>
      </c>
      <c r="I19" s="21">
        <v>100</v>
      </c>
      <c r="J19" s="61">
        <f>J20</f>
        <v>1386</v>
      </c>
      <c r="K19" s="61">
        <f>K20</f>
        <v>1276.2</v>
      </c>
      <c r="N19" s="11"/>
      <c r="O19" s="11"/>
      <c r="P19" s="11"/>
      <c r="Q19" s="11"/>
      <c r="R19" s="11"/>
    </row>
    <row r="20" spans="1:18" s="7" customFormat="1" ht="25.5" x14ac:dyDescent="0.2">
      <c r="A20" s="30"/>
      <c r="B20" s="32" t="s">
        <v>13</v>
      </c>
      <c r="C20" s="44" t="s">
        <v>28</v>
      </c>
      <c r="D20" s="21" t="s">
        <v>24</v>
      </c>
      <c r="E20" s="21" t="s">
        <v>24</v>
      </c>
      <c r="F20" s="21" t="s">
        <v>24</v>
      </c>
      <c r="G20" s="21" t="s">
        <v>27</v>
      </c>
      <c r="H20" s="22" t="s">
        <v>24</v>
      </c>
      <c r="I20" s="21">
        <v>120</v>
      </c>
      <c r="J20" s="61">
        <v>1386</v>
      </c>
      <c r="K20" s="61">
        <v>1276.2</v>
      </c>
      <c r="N20" s="11"/>
      <c r="O20" s="12"/>
      <c r="P20" s="12"/>
      <c r="R20" s="11"/>
    </row>
    <row r="21" spans="1:18" s="7" customFormat="1" ht="25.5" x14ac:dyDescent="0.2">
      <c r="A21" s="30"/>
      <c r="B21" s="32" t="s">
        <v>8</v>
      </c>
      <c r="C21" s="44" t="s">
        <v>28</v>
      </c>
      <c r="D21" s="21" t="s">
        <v>24</v>
      </c>
      <c r="E21" s="21" t="s">
        <v>24</v>
      </c>
      <c r="F21" s="21" t="s">
        <v>24</v>
      </c>
      <c r="G21" s="21" t="s">
        <v>27</v>
      </c>
      <c r="H21" s="22" t="s">
        <v>24</v>
      </c>
      <c r="I21" s="21">
        <v>200</v>
      </c>
      <c r="J21" s="61">
        <f>J22</f>
        <v>480.7</v>
      </c>
      <c r="K21" s="61">
        <f>K22</f>
        <v>11.8</v>
      </c>
      <c r="N21" s="11"/>
      <c r="O21" s="11"/>
      <c r="P21" s="11"/>
      <c r="Q21" s="11"/>
      <c r="R21" s="11"/>
    </row>
    <row r="22" spans="1:18" s="7" customFormat="1" ht="25.5" x14ac:dyDescent="0.2">
      <c r="A22" s="30"/>
      <c r="B22" s="32" t="s">
        <v>10</v>
      </c>
      <c r="C22" s="44" t="s">
        <v>28</v>
      </c>
      <c r="D22" s="21" t="s">
        <v>24</v>
      </c>
      <c r="E22" s="21" t="s">
        <v>24</v>
      </c>
      <c r="F22" s="21" t="s">
        <v>24</v>
      </c>
      <c r="G22" s="21" t="s">
        <v>27</v>
      </c>
      <c r="H22" s="22" t="s">
        <v>24</v>
      </c>
      <c r="I22" s="21">
        <v>240</v>
      </c>
      <c r="J22" s="61">
        <v>480.7</v>
      </c>
      <c r="K22" s="61">
        <v>11.8</v>
      </c>
      <c r="N22" s="11"/>
      <c r="O22" s="12"/>
      <c r="P22" s="12"/>
      <c r="R22" s="11"/>
    </row>
    <row r="23" spans="1:18" s="7" customFormat="1" x14ac:dyDescent="0.2">
      <c r="A23" s="30"/>
      <c r="B23" s="32" t="s">
        <v>14</v>
      </c>
      <c r="C23" s="44" t="s">
        <v>28</v>
      </c>
      <c r="D23" s="21" t="s">
        <v>24</v>
      </c>
      <c r="E23" s="21" t="s">
        <v>24</v>
      </c>
      <c r="F23" s="21" t="s">
        <v>24</v>
      </c>
      <c r="G23" s="21" t="s">
        <v>27</v>
      </c>
      <c r="H23" s="22" t="s">
        <v>24</v>
      </c>
      <c r="I23" s="21">
        <v>800</v>
      </c>
      <c r="J23" s="61">
        <f>J24</f>
        <v>9</v>
      </c>
      <c r="K23" s="61">
        <f>K24</f>
        <v>4.9000000000000004</v>
      </c>
      <c r="N23" s="11"/>
      <c r="O23" s="11"/>
      <c r="P23" s="11"/>
      <c r="Q23" s="11"/>
      <c r="R23" s="11"/>
    </row>
    <row r="24" spans="1:18" s="7" customFormat="1" ht="11.25" customHeight="1" x14ac:dyDescent="0.2">
      <c r="A24" s="30"/>
      <c r="B24" s="32" t="s">
        <v>15</v>
      </c>
      <c r="C24" s="44" t="s">
        <v>28</v>
      </c>
      <c r="D24" s="21" t="s">
        <v>24</v>
      </c>
      <c r="E24" s="21" t="s">
        <v>24</v>
      </c>
      <c r="F24" s="21" t="s">
        <v>24</v>
      </c>
      <c r="G24" s="21" t="s">
        <v>27</v>
      </c>
      <c r="H24" s="22" t="s">
        <v>24</v>
      </c>
      <c r="I24" s="21">
        <v>850</v>
      </c>
      <c r="J24" s="61">
        <v>9</v>
      </c>
      <c r="K24" s="61">
        <v>4.9000000000000004</v>
      </c>
      <c r="N24" s="11"/>
      <c r="O24" s="12"/>
      <c r="P24" s="12"/>
      <c r="R24" s="11"/>
    </row>
    <row r="25" spans="1:18" s="7" customFormat="1" ht="18" hidden="1" customHeight="1" x14ac:dyDescent="0.2">
      <c r="A25" s="30"/>
      <c r="B25" s="93" t="s">
        <v>67</v>
      </c>
      <c r="C25" s="55" t="s">
        <v>68</v>
      </c>
      <c r="D25" s="25" t="s">
        <v>24</v>
      </c>
      <c r="E25" s="25" t="s">
        <v>24</v>
      </c>
      <c r="F25" s="25" t="s">
        <v>24</v>
      </c>
      <c r="G25" s="25" t="s">
        <v>25</v>
      </c>
      <c r="H25" s="27" t="s">
        <v>24</v>
      </c>
      <c r="I25" s="21"/>
      <c r="J25" s="60">
        <f t="shared" ref="J25:K27" si="2">J26</f>
        <v>0</v>
      </c>
      <c r="K25" s="60">
        <f t="shared" si="2"/>
        <v>0</v>
      </c>
      <c r="N25" s="11"/>
      <c r="O25" s="12"/>
      <c r="P25" s="12"/>
      <c r="R25" s="11"/>
    </row>
    <row r="26" spans="1:18" s="7" customFormat="1" ht="28.5" hidden="1" customHeight="1" x14ac:dyDescent="0.2">
      <c r="A26" s="30"/>
      <c r="B26" s="94" t="s">
        <v>69</v>
      </c>
      <c r="C26" s="44" t="s">
        <v>68</v>
      </c>
      <c r="D26" s="21" t="s">
        <v>24</v>
      </c>
      <c r="E26" s="21" t="s">
        <v>24</v>
      </c>
      <c r="F26" s="21" t="s">
        <v>24</v>
      </c>
      <c r="G26" s="21" t="s">
        <v>70</v>
      </c>
      <c r="H26" s="22" t="s">
        <v>24</v>
      </c>
      <c r="I26" s="21"/>
      <c r="J26" s="61">
        <v>0</v>
      </c>
      <c r="K26" s="61">
        <v>0</v>
      </c>
      <c r="N26" s="11"/>
      <c r="O26" s="12"/>
      <c r="P26" s="12"/>
      <c r="R26" s="11"/>
    </row>
    <row r="27" spans="1:18" s="7" customFormat="1" ht="24.75" hidden="1" customHeight="1" x14ac:dyDescent="0.2">
      <c r="A27" s="30"/>
      <c r="B27" s="32" t="s">
        <v>8</v>
      </c>
      <c r="C27" s="44" t="s">
        <v>68</v>
      </c>
      <c r="D27" s="21" t="s">
        <v>24</v>
      </c>
      <c r="E27" s="21" t="s">
        <v>24</v>
      </c>
      <c r="F27" s="21" t="s">
        <v>24</v>
      </c>
      <c r="G27" s="21" t="s">
        <v>70</v>
      </c>
      <c r="H27" s="22" t="s">
        <v>24</v>
      </c>
      <c r="I27" s="21" t="s">
        <v>9</v>
      </c>
      <c r="J27" s="61">
        <f t="shared" si="2"/>
        <v>0</v>
      </c>
      <c r="K27" s="61">
        <f t="shared" si="2"/>
        <v>0</v>
      </c>
      <c r="N27" s="11"/>
      <c r="O27" s="12"/>
      <c r="P27" s="12"/>
      <c r="R27" s="11"/>
    </row>
    <row r="28" spans="1:18" s="7" customFormat="1" ht="30" hidden="1" customHeight="1" x14ac:dyDescent="0.2">
      <c r="A28" s="30"/>
      <c r="B28" s="32" t="s">
        <v>10</v>
      </c>
      <c r="C28" s="44" t="s">
        <v>68</v>
      </c>
      <c r="D28" s="21" t="s">
        <v>24</v>
      </c>
      <c r="E28" s="21" t="s">
        <v>24</v>
      </c>
      <c r="F28" s="21" t="s">
        <v>24</v>
      </c>
      <c r="G28" s="21" t="s">
        <v>70</v>
      </c>
      <c r="H28" s="22" t="s">
        <v>24</v>
      </c>
      <c r="I28" s="21" t="s">
        <v>11</v>
      </c>
      <c r="J28" s="61">
        <v>0</v>
      </c>
      <c r="K28" s="61">
        <v>0</v>
      </c>
      <c r="N28" s="11"/>
      <c r="O28" s="12"/>
      <c r="P28" s="12"/>
      <c r="R28" s="11"/>
    </row>
    <row r="29" spans="1:18" s="13" customFormat="1" ht="31.5" x14ac:dyDescent="0.2">
      <c r="A29" s="29"/>
      <c r="B29" s="50" t="s">
        <v>6</v>
      </c>
      <c r="C29" s="55" t="s">
        <v>30</v>
      </c>
      <c r="D29" s="25" t="s">
        <v>24</v>
      </c>
      <c r="E29" s="25" t="s">
        <v>24</v>
      </c>
      <c r="F29" s="25" t="s">
        <v>24</v>
      </c>
      <c r="G29" s="25" t="s">
        <v>25</v>
      </c>
      <c r="H29" s="27" t="s">
        <v>24</v>
      </c>
      <c r="I29" s="58"/>
      <c r="J29" s="60">
        <f>J30</f>
        <v>166</v>
      </c>
      <c r="K29" s="60">
        <f>K30</f>
        <v>166</v>
      </c>
      <c r="O29" s="14"/>
      <c r="P29" s="14"/>
      <c r="R29" s="17"/>
    </row>
    <row r="30" spans="1:18" s="7" customFormat="1" ht="25.5" x14ac:dyDescent="0.2">
      <c r="A30" s="30"/>
      <c r="B30" s="32" t="s">
        <v>18</v>
      </c>
      <c r="C30" s="44" t="s">
        <v>30</v>
      </c>
      <c r="D30" s="21" t="s">
        <v>24</v>
      </c>
      <c r="E30" s="21" t="s">
        <v>24</v>
      </c>
      <c r="F30" s="21" t="s">
        <v>24</v>
      </c>
      <c r="G30" s="21" t="s">
        <v>0</v>
      </c>
      <c r="H30" s="22" t="s">
        <v>24</v>
      </c>
      <c r="I30" s="21"/>
      <c r="J30" s="61">
        <f>J31+J33</f>
        <v>166</v>
      </c>
      <c r="K30" s="61">
        <f>K31+K33</f>
        <v>166</v>
      </c>
      <c r="O30" s="8"/>
      <c r="P30" s="8"/>
      <c r="R30" s="11"/>
    </row>
    <row r="31" spans="1:18" s="7" customFormat="1" ht="51" x14ac:dyDescent="0.2">
      <c r="A31" s="30"/>
      <c r="B31" s="32" t="s">
        <v>16</v>
      </c>
      <c r="C31" s="44" t="s">
        <v>30</v>
      </c>
      <c r="D31" s="21" t="s">
        <v>24</v>
      </c>
      <c r="E31" s="21" t="s">
        <v>24</v>
      </c>
      <c r="F31" s="21" t="s">
        <v>24</v>
      </c>
      <c r="G31" s="21" t="s">
        <v>0</v>
      </c>
      <c r="H31" s="22" t="s">
        <v>24</v>
      </c>
      <c r="I31" s="21" t="s">
        <v>12</v>
      </c>
      <c r="J31" s="61">
        <f>J32</f>
        <v>149</v>
      </c>
      <c r="K31" s="61">
        <f>K32</f>
        <v>149</v>
      </c>
      <c r="O31" s="8"/>
      <c r="P31" s="8"/>
      <c r="R31" s="11"/>
    </row>
    <row r="32" spans="1:18" s="7" customFormat="1" ht="25.5" x14ac:dyDescent="0.2">
      <c r="A32" s="30"/>
      <c r="B32" s="32" t="s">
        <v>13</v>
      </c>
      <c r="C32" s="44" t="s">
        <v>30</v>
      </c>
      <c r="D32" s="21" t="s">
        <v>24</v>
      </c>
      <c r="E32" s="21" t="s">
        <v>24</v>
      </c>
      <c r="F32" s="21" t="s">
        <v>24</v>
      </c>
      <c r="G32" s="21" t="s">
        <v>0</v>
      </c>
      <c r="H32" s="22" t="s">
        <v>24</v>
      </c>
      <c r="I32" s="21" t="s">
        <v>29</v>
      </c>
      <c r="J32" s="61">
        <v>149</v>
      </c>
      <c r="K32" s="61">
        <v>149</v>
      </c>
      <c r="O32" s="8"/>
      <c r="P32" s="8"/>
      <c r="R32" s="11"/>
    </row>
    <row r="33" spans="1:18" s="7" customFormat="1" ht="25.5" x14ac:dyDescent="0.2">
      <c r="A33" s="30"/>
      <c r="B33" s="32" t="s">
        <v>8</v>
      </c>
      <c r="C33" s="44" t="s">
        <v>30</v>
      </c>
      <c r="D33" s="21" t="s">
        <v>24</v>
      </c>
      <c r="E33" s="21" t="s">
        <v>24</v>
      </c>
      <c r="F33" s="21" t="s">
        <v>24</v>
      </c>
      <c r="G33" s="21" t="s">
        <v>0</v>
      </c>
      <c r="H33" s="22" t="s">
        <v>24</v>
      </c>
      <c r="I33" s="21" t="s">
        <v>9</v>
      </c>
      <c r="J33" s="61">
        <f>J34</f>
        <v>17</v>
      </c>
      <c r="K33" s="61">
        <f>K34</f>
        <v>17</v>
      </c>
      <c r="O33" s="8"/>
      <c r="P33" s="8"/>
      <c r="R33" s="11"/>
    </row>
    <row r="34" spans="1:18" s="7" customFormat="1" ht="25.5" x14ac:dyDescent="0.2">
      <c r="A34" s="30"/>
      <c r="B34" s="32" t="s">
        <v>10</v>
      </c>
      <c r="C34" s="44" t="s">
        <v>30</v>
      </c>
      <c r="D34" s="21" t="s">
        <v>24</v>
      </c>
      <c r="E34" s="21" t="s">
        <v>24</v>
      </c>
      <c r="F34" s="21" t="s">
        <v>24</v>
      </c>
      <c r="G34" s="21" t="s">
        <v>0</v>
      </c>
      <c r="H34" s="22" t="s">
        <v>24</v>
      </c>
      <c r="I34" s="21" t="s">
        <v>11</v>
      </c>
      <c r="J34" s="61">
        <v>17</v>
      </c>
      <c r="K34" s="61">
        <v>17</v>
      </c>
      <c r="O34" s="8"/>
      <c r="P34" s="8"/>
      <c r="R34" s="11"/>
    </row>
    <row r="35" spans="1:18" s="7" customFormat="1" ht="31.5" x14ac:dyDescent="0.2">
      <c r="A35" s="9"/>
      <c r="B35" s="50" t="s">
        <v>55</v>
      </c>
      <c r="C35" s="55" t="s">
        <v>54</v>
      </c>
      <c r="D35" s="25" t="s">
        <v>24</v>
      </c>
      <c r="E35" s="25" t="s">
        <v>24</v>
      </c>
      <c r="F35" s="25" t="s">
        <v>24</v>
      </c>
      <c r="G35" s="25" t="s">
        <v>25</v>
      </c>
      <c r="H35" s="27" t="s">
        <v>24</v>
      </c>
      <c r="I35" s="25"/>
      <c r="J35" s="60">
        <f t="shared" ref="J35:K37" si="3">J36</f>
        <v>33.5</v>
      </c>
      <c r="K35" s="60">
        <f t="shared" si="3"/>
        <v>2.4</v>
      </c>
      <c r="O35" s="8"/>
      <c r="P35" s="8"/>
      <c r="R35" s="11"/>
    </row>
    <row r="36" spans="1:18" s="7" customFormat="1" x14ac:dyDescent="0.2">
      <c r="A36" s="9"/>
      <c r="B36" s="32" t="s">
        <v>56</v>
      </c>
      <c r="C36" s="44" t="s">
        <v>54</v>
      </c>
      <c r="D36" s="21" t="s">
        <v>24</v>
      </c>
      <c r="E36" s="21" t="s">
        <v>24</v>
      </c>
      <c r="F36" s="21" t="s">
        <v>24</v>
      </c>
      <c r="G36" s="21" t="s">
        <v>57</v>
      </c>
      <c r="H36" s="22" t="s">
        <v>24</v>
      </c>
      <c r="I36" s="21"/>
      <c r="J36" s="61">
        <f t="shared" si="3"/>
        <v>33.5</v>
      </c>
      <c r="K36" s="61">
        <f t="shared" si="3"/>
        <v>2.4</v>
      </c>
      <c r="O36" s="8"/>
      <c r="P36" s="8"/>
      <c r="R36" s="11"/>
    </row>
    <row r="37" spans="1:18" s="7" customFormat="1" ht="25.5" x14ac:dyDescent="0.2">
      <c r="A37" s="9"/>
      <c r="B37" s="32" t="s">
        <v>8</v>
      </c>
      <c r="C37" s="44" t="s">
        <v>54</v>
      </c>
      <c r="D37" s="21" t="s">
        <v>24</v>
      </c>
      <c r="E37" s="21" t="s">
        <v>24</v>
      </c>
      <c r="F37" s="21" t="s">
        <v>24</v>
      </c>
      <c r="G37" s="21" t="s">
        <v>57</v>
      </c>
      <c r="H37" s="22" t="s">
        <v>24</v>
      </c>
      <c r="I37" s="21" t="s">
        <v>9</v>
      </c>
      <c r="J37" s="61">
        <f t="shared" si="3"/>
        <v>33.5</v>
      </c>
      <c r="K37" s="61">
        <f t="shared" si="3"/>
        <v>2.4</v>
      </c>
      <c r="O37" s="8"/>
      <c r="P37" s="8"/>
      <c r="R37" s="11"/>
    </row>
    <row r="38" spans="1:18" s="7" customFormat="1" ht="25.5" x14ac:dyDescent="0.2">
      <c r="A38" s="9"/>
      <c r="B38" s="32" t="s">
        <v>10</v>
      </c>
      <c r="C38" s="44" t="s">
        <v>54</v>
      </c>
      <c r="D38" s="21" t="s">
        <v>24</v>
      </c>
      <c r="E38" s="21" t="s">
        <v>24</v>
      </c>
      <c r="F38" s="21" t="s">
        <v>24</v>
      </c>
      <c r="G38" s="21" t="s">
        <v>57</v>
      </c>
      <c r="H38" s="22" t="s">
        <v>24</v>
      </c>
      <c r="I38" s="21" t="s">
        <v>11</v>
      </c>
      <c r="J38" s="61">
        <v>33.5</v>
      </c>
      <c r="K38" s="61">
        <v>2.4</v>
      </c>
      <c r="O38" s="8"/>
      <c r="P38" s="8"/>
      <c r="R38" s="11"/>
    </row>
    <row r="39" spans="1:18" s="18" customFormat="1" ht="31.5" x14ac:dyDescent="0.2">
      <c r="A39" s="23"/>
      <c r="B39" s="50" t="s">
        <v>2</v>
      </c>
      <c r="C39" s="54" t="s">
        <v>31</v>
      </c>
      <c r="D39" s="31" t="s">
        <v>24</v>
      </c>
      <c r="E39" s="31" t="s">
        <v>24</v>
      </c>
      <c r="F39" s="31" t="s">
        <v>24</v>
      </c>
      <c r="G39" s="31" t="s">
        <v>25</v>
      </c>
      <c r="H39" s="35" t="s">
        <v>24</v>
      </c>
      <c r="I39" s="57"/>
      <c r="J39" s="60">
        <f t="shared" ref="J39:K41" si="4">J40</f>
        <v>190.8</v>
      </c>
      <c r="K39" s="60">
        <f t="shared" si="4"/>
        <v>190.8</v>
      </c>
      <c r="O39" s="20"/>
      <c r="P39" s="20"/>
      <c r="R39" s="19"/>
    </row>
    <row r="40" spans="1:18" s="18" customFormat="1" ht="51" x14ac:dyDescent="0.2">
      <c r="A40" s="23"/>
      <c r="B40" s="51" t="s">
        <v>52</v>
      </c>
      <c r="C40" s="44" t="s">
        <v>31</v>
      </c>
      <c r="D40" s="21" t="s">
        <v>24</v>
      </c>
      <c r="E40" s="21" t="s">
        <v>24</v>
      </c>
      <c r="F40" s="21" t="s">
        <v>24</v>
      </c>
      <c r="G40" s="21" t="s">
        <v>51</v>
      </c>
      <c r="H40" s="22" t="s">
        <v>53</v>
      </c>
      <c r="I40" s="21"/>
      <c r="J40" s="61">
        <f t="shared" si="4"/>
        <v>190.8</v>
      </c>
      <c r="K40" s="61">
        <f t="shared" si="4"/>
        <v>190.8</v>
      </c>
      <c r="O40" s="20"/>
      <c r="P40" s="20"/>
      <c r="R40" s="19"/>
    </row>
    <row r="41" spans="1:18" s="18" customFormat="1" ht="25.5" x14ac:dyDescent="0.2">
      <c r="A41" s="23"/>
      <c r="B41" s="32" t="s">
        <v>8</v>
      </c>
      <c r="C41" s="44" t="s">
        <v>31</v>
      </c>
      <c r="D41" s="21" t="s">
        <v>24</v>
      </c>
      <c r="E41" s="21" t="s">
        <v>24</v>
      </c>
      <c r="F41" s="21" t="s">
        <v>24</v>
      </c>
      <c r="G41" s="21" t="s">
        <v>51</v>
      </c>
      <c r="H41" s="22" t="s">
        <v>53</v>
      </c>
      <c r="I41" s="21" t="s">
        <v>9</v>
      </c>
      <c r="J41" s="61">
        <f t="shared" si="4"/>
        <v>190.8</v>
      </c>
      <c r="K41" s="61">
        <f t="shared" si="4"/>
        <v>190.8</v>
      </c>
      <c r="O41" s="20"/>
      <c r="P41" s="20"/>
      <c r="R41" s="19"/>
    </row>
    <row r="42" spans="1:18" s="18" customFormat="1" ht="33.75" customHeight="1" x14ac:dyDescent="0.2">
      <c r="A42" s="23"/>
      <c r="B42" s="32" t="s">
        <v>10</v>
      </c>
      <c r="C42" s="44" t="s">
        <v>31</v>
      </c>
      <c r="D42" s="21" t="s">
        <v>24</v>
      </c>
      <c r="E42" s="21" t="s">
        <v>24</v>
      </c>
      <c r="F42" s="21" t="s">
        <v>24</v>
      </c>
      <c r="G42" s="21" t="s">
        <v>51</v>
      </c>
      <c r="H42" s="22" t="s">
        <v>53</v>
      </c>
      <c r="I42" s="21" t="s">
        <v>11</v>
      </c>
      <c r="J42" s="61">
        <v>190.8</v>
      </c>
      <c r="K42" s="61">
        <v>190.8</v>
      </c>
      <c r="O42" s="20"/>
      <c r="P42" s="20"/>
      <c r="R42" s="19"/>
    </row>
    <row r="43" spans="1:18" s="18" customFormat="1" ht="27" customHeight="1" x14ac:dyDescent="0.2">
      <c r="A43" s="23"/>
      <c r="B43" s="50" t="s">
        <v>63</v>
      </c>
      <c r="C43" s="55" t="s">
        <v>64</v>
      </c>
      <c r="D43" s="25" t="s">
        <v>24</v>
      </c>
      <c r="E43" s="25" t="s">
        <v>24</v>
      </c>
      <c r="F43" s="25" t="s">
        <v>24</v>
      </c>
      <c r="G43" s="25" t="s">
        <v>25</v>
      </c>
      <c r="H43" s="27" t="s">
        <v>24</v>
      </c>
      <c r="I43" s="25"/>
      <c r="J43" s="60">
        <f>J44+J47</f>
        <v>125.8</v>
      </c>
      <c r="K43" s="60">
        <f>K44+K47</f>
        <v>123.5</v>
      </c>
      <c r="O43" s="20"/>
      <c r="P43" s="20"/>
      <c r="R43" s="19"/>
    </row>
    <row r="44" spans="1:18" s="18" customFormat="1" ht="28.5" customHeight="1" x14ac:dyDescent="0.2">
      <c r="A44" s="23"/>
      <c r="B44" s="32" t="s">
        <v>71</v>
      </c>
      <c r="C44" s="44" t="s">
        <v>64</v>
      </c>
      <c r="D44" s="21" t="s">
        <v>24</v>
      </c>
      <c r="E44" s="21" t="s">
        <v>24</v>
      </c>
      <c r="F44" s="21" t="s">
        <v>24</v>
      </c>
      <c r="G44" s="21" t="s">
        <v>72</v>
      </c>
      <c r="H44" s="22" t="s">
        <v>24</v>
      </c>
      <c r="I44" s="21"/>
      <c r="J44" s="61">
        <f>J45</f>
        <v>113.5</v>
      </c>
      <c r="K44" s="61">
        <f>K45</f>
        <v>113.5</v>
      </c>
      <c r="O44" s="20"/>
      <c r="P44" s="20"/>
      <c r="R44" s="19"/>
    </row>
    <row r="45" spans="1:18" s="18" customFormat="1" ht="27" customHeight="1" x14ac:dyDescent="0.2">
      <c r="A45" s="23"/>
      <c r="B45" s="32" t="s">
        <v>8</v>
      </c>
      <c r="C45" s="44" t="s">
        <v>64</v>
      </c>
      <c r="D45" s="21" t="s">
        <v>24</v>
      </c>
      <c r="E45" s="21" t="s">
        <v>24</v>
      </c>
      <c r="F45" s="21" t="s">
        <v>24</v>
      </c>
      <c r="G45" s="21" t="s">
        <v>72</v>
      </c>
      <c r="H45" s="22" t="s">
        <v>24</v>
      </c>
      <c r="I45" s="21" t="s">
        <v>9</v>
      </c>
      <c r="J45" s="61">
        <f>J46</f>
        <v>113.5</v>
      </c>
      <c r="K45" s="61">
        <f>K46</f>
        <v>113.5</v>
      </c>
      <c r="O45" s="20"/>
      <c r="P45" s="20"/>
      <c r="R45" s="19"/>
    </row>
    <row r="46" spans="1:18" s="18" customFormat="1" ht="29.25" customHeight="1" x14ac:dyDescent="0.2">
      <c r="A46" s="23"/>
      <c r="B46" s="32" t="s">
        <v>10</v>
      </c>
      <c r="C46" s="44" t="s">
        <v>64</v>
      </c>
      <c r="D46" s="21" t="s">
        <v>24</v>
      </c>
      <c r="E46" s="21" t="s">
        <v>24</v>
      </c>
      <c r="F46" s="21" t="s">
        <v>24</v>
      </c>
      <c r="G46" s="21" t="s">
        <v>72</v>
      </c>
      <c r="H46" s="22" t="s">
        <v>24</v>
      </c>
      <c r="I46" s="21" t="s">
        <v>11</v>
      </c>
      <c r="J46" s="61">
        <v>113.5</v>
      </c>
      <c r="K46" s="61">
        <v>113.5</v>
      </c>
      <c r="O46" s="92"/>
      <c r="P46" s="20"/>
      <c r="R46" s="19"/>
    </row>
    <row r="47" spans="1:18" s="18" customFormat="1" ht="29.25" customHeight="1" x14ac:dyDescent="0.2">
      <c r="A47" s="23"/>
      <c r="B47" s="32" t="s">
        <v>66</v>
      </c>
      <c r="C47" s="44" t="s">
        <v>64</v>
      </c>
      <c r="D47" s="21" t="s">
        <v>24</v>
      </c>
      <c r="E47" s="21" t="s">
        <v>24</v>
      </c>
      <c r="F47" s="21" t="s">
        <v>24</v>
      </c>
      <c r="G47" s="21" t="s">
        <v>65</v>
      </c>
      <c r="H47" s="22" t="s">
        <v>24</v>
      </c>
      <c r="I47" s="21"/>
      <c r="J47" s="61">
        <f>J48</f>
        <v>12.3</v>
      </c>
      <c r="K47" s="61">
        <f>K48</f>
        <v>10</v>
      </c>
      <c r="O47" s="20"/>
      <c r="P47" s="20"/>
      <c r="R47" s="19"/>
    </row>
    <row r="48" spans="1:18" s="18" customFormat="1" ht="29.25" customHeight="1" x14ac:dyDescent="0.2">
      <c r="A48" s="23"/>
      <c r="B48" s="32" t="s">
        <v>8</v>
      </c>
      <c r="C48" s="44" t="s">
        <v>64</v>
      </c>
      <c r="D48" s="21" t="s">
        <v>24</v>
      </c>
      <c r="E48" s="21" t="s">
        <v>24</v>
      </c>
      <c r="F48" s="21" t="s">
        <v>24</v>
      </c>
      <c r="G48" s="21" t="s">
        <v>65</v>
      </c>
      <c r="H48" s="22" t="s">
        <v>24</v>
      </c>
      <c r="I48" s="21" t="s">
        <v>9</v>
      </c>
      <c r="J48" s="61">
        <f>J49</f>
        <v>12.3</v>
      </c>
      <c r="K48" s="61">
        <f>K49</f>
        <v>10</v>
      </c>
      <c r="O48" s="20"/>
      <c r="P48" s="20"/>
      <c r="R48" s="19"/>
    </row>
    <row r="49" spans="1:18" s="18" customFormat="1" ht="29.25" customHeight="1" x14ac:dyDescent="0.2">
      <c r="A49" s="23"/>
      <c r="B49" s="32" t="s">
        <v>10</v>
      </c>
      <c r="C49" s="44" t="s">
        <v>64</v>
      </c>
      <c r="D49" s="21" t="s">
        <v>24</v>
      </c>
      <c r="E49" s="21" t="s">
        <v>24</v>
      </c>
      <c r="F49" s="21" t="s">
        <v>24</v>
      </c>
      <c r="G49" s="21" t="s">
        <v>65</v>
      </c>
      <c r="H49" s="22" t="s">
        <v>24</v>
      </c>
      <c r="I49" s="21" t="s">
        <v>11</v>
      </c>
      <c r="J49" s="61">
        <v>12.3</v>
      </c>
      <c r="K49" s="61">
        <v>10</v>
      </c>
      <c r="O49" s="95"/>
      <c r="P49" s="20"/>
      <c r="R49" s="19"/>
    </row>
    <row r="50" spans="1:18" s="7" customFormat="1" ht="14.25" customHeight="1" x14ac:dyDescent="0.2">
      <c r="A50" s="9"/>
      <c r="B50" s="50" t="s">
        <v>7</v>
      </c>
      <c r="C50" s="55" t="s">
        <v>32</v>
      </c>
      <c r="D50" s="25" t="s">
        <v>24</v>
      </c>
      <c r="E50" s="25" t="s">
        <v>24</v>
      </c>
      <c r="F50" s="25" t="s">
        <v>24</v>
      </c>
      <c r="G50" s="25" t="s">
        <v>25</v>
      </c>
      <c r="H50" s="27" t="s">
        <v>24</v>
      </c>
      <c r="I50" s="58"/>
      <c r="J50" s="60">
        <f>J55+J51</f>
        <v>2532.6999999999998</v>
      </c>
      <c r="K50" s="60">
        <f>K55+K51</f>
        <v>2530.6999999999998</v>
      </c>
      <c r="O50" s="8"/>
      <c r="P50" s="8"/>
      <c r="R50" s="11"/>
    </row>
    <row r="51" spans="1:18" s="7" customFormat="1" ht="24.75" customHeight="1" x14ac:dyDescent="0.2">
      <c r="A51" s="9"/>
      <c r="B51" s="78" t="s">
        <v>58</v>
      </c>
      <c r="C51" s="44" t="s">
        <v>32</v>
      </c>
      <c r="D51" s="21" t="s">
        <v>24</v>
      </c>
      <c r="E51" s="21" t="s">
        <v>24</v>
      </c>
      <c r="F51" s="21" t="s">
        <v>24</v>
      </c>
      <c r="G51" s="21" t="s">
        <v>59</v>
      </c>
      <c r="H51" s="22" t="s">
        <v>24</v>
      </c>
      <c r="I51" s="24"/>
      <c r="J51" s="61">
        <f>J52</f>
        <v>4</v>
      </c>
      <c r="K51" s="61">
        <f>K52</f>
        <v>2</v>
      </c>
      <c r="O51" s="8"/>
      <c r="P51" s="8"/>
      <c r="R51" s="11"/>
    </row>
    <row r="52" spans="1:18" s="7" customFormat="1" ht="30" customHeight="1" x14ac:dyDescent="0.2">
      <c r="A52" s="9"/>
      <c r="B52" s="78" t="s">
        <v>10</v>
      </c>
      <c r="C52" s="44" t="s">
        <v>32</v>
      </c>
      <c r="D52" s="21" t="s">
        <v>24</v>
      </c>
      <c r="E52" s="21" t="s">
        <v>24</v>
      </c>
      <c r="F52" s="21" t="s">
        <v>24</v>
      </c>
      <c r="G52" s="21" t="s">
        <v>59</v>
      </c>
      <c r="H52" s="22" t="s">
        <v>24</v>
      </c>
      <c r="I52" s="21" t="s">
        <v>9</v>
      </c>
      <c r="J52" s="61">
        <f>J53</f>
        <v>4</v>
      </c>
      <c r="K52" s="61">
        <f>K53</f>
        <v>2</v>
      </c>
      <c r="O52" s="8"/>
      <c r="P52" s="8"/>
      <c r="R52" s="11"/>
    </row>
    <row r="53" spans="1:18" s="7" customFormat="1" ht="24" customHeight="1" x14ac:dyDescent="0.2">
      <c r="A53" s="9"/>
      <c r="B53" s="78" t="s">
        <v>8</v>
      </c>
      <c r="C53" s="44" t="s">
        <v>32</v>
      </c>
      <c r="D53" s="21" t="s">
        <v>24</v>
      </c>
      <c r="E53" s="21" t="s">
        <v>24</v>
      </c>
      <c r="F53" s="21" t="s">
        <v>24</v>
      </c>
      <c r="G53" s="21" t="s">
        <v>59</v>
      </c>
      <c r="H53" s="22" t="s">
        <v>24</v>
      </c>
      <c r="I53" s="21" t="s">
        <v>11</v>
      </c>
      <c r="J53" s="61">
        <v>4</v>
      </c>
      <c r="K53" s="61">
        <v>2</v>
      </c>
      <c r="O53" s="8"/>
      <c r="P53" s="8"/>
      <c r="R53" s="11"/>
    </row>
    <row r="54" spans="1:18" s="7" customFormat="1" ht="36" x14ac:dyDescent="0.2">
      <c r="A54" s="9"/>
      <c r="B54" s="52" t="s">
        <v>48</v>
      </c>
      <c r="C54" s="44" t="s">
        <v>32</v>
      </c>
      <c r="D54" s="21" t="s">
        <v>24</v>
      </c>
      <c r="E54" s="21" t="s">
        <v>24</v>
      </c>
      <c r="F54" s="21" t="s">
        <v>24</v>
      </c>
      <c r="G54" s="21" t="s">
        <v>36</v>
      </c>
      <c r="H54" s="22" t="s">
        <v>24</v>
      </c>
      <c r="I54" s="21"/>
      <c r="J54" s="61">
        <f>J55</f>
        <v>2528.6999999999998</v>
      </c>
      <c r="K54" s="61">
        <f>K55</f>
        <v>2528.6999999999998</v>
      </c>
      <c r="O54" s="8"/>
      <c r="P54" s="92"/>
      <c r="R54" s="11"/>
    </row>
    <row r="55" spans="1:18" s="7" customFormat="1" x14ac:dyDescent="0.2">
      <c r="A55" s="9"/>
      <c r="B55" s="53" t="s">
        <v>37</v>
      </c>
      <c r="C55" s="56" t="s">
        <v>32</v>
      </c>
      <c r="D55" s="21" t="s">
        <v>24</v>
      </c>
      <c r="E55" s="21" t="s">
        <v>24</v>
      </c>
      <c r="F55" s="28" t="s">
        <v>24</v>
      </c>
      <c r="G55" s="28" t="s">
        <v>36</v>
      </c>
      <c r="H55" s="26" t="s">
        <v>24</v>
      </c>
      <c r="I55" s="28" t="s">
        <v>38</v>
      </c>
      <c r="J55" s="76">
        <f>J56</f>
        <v>2528.6999999999998</v>
      </c>
      <c r="K55" s="76">
        <f>K56</f>
        <v>2528.6999999999998</v>
      </c>
      <c r="O55" s="8"/>
      <c r="P55" s="8"/>
      <c r="R55" s="11"/>
    </row>
    <row r="56" spans="1:18" s="7" customFormat="1" ht="11.25" customHeight="1" x14ac:dyDescent="0.2">
      <c r="A56" s="9"/>
      <c r="B56" s="53" t="s">
        <v>39</v>
      </c>
      <c r="C56" s="56" t="s">
        <v>32</v>
      </c>
      <c r="D56" s="21" t="s">
        <v>24</v>
      </c>
      <c r="E56" s="21" t="s">
        <v>24</v>
      </c>
      <c r="F56" s="28" t="s">
        <v>24</v>
      </c>
      <c r="G56" s="28" t="s">
        <v>36</v>
      </c>
      <c r="H56" s="26" t="s">
        <v>24</v>
      </c>
      <c r="I56" s="28" t="s">
        <v>40</v>
      </c>
      <c r="J56" s="77">
        <v>2528.6999999999998</v>
      </c>
      <c r="K56" s="77">
        <v>2528.6999999999998</v>
      </c>
      <c r="O56" s="8"/>
      <c r="P56" s="8"/>
      <c r="R56" s="11"/>
    </row>
    <row r="57" spans="1:18" s="42" customFormat="1" ht="11.25" customHeight="1" x14ac:dyDescent="0.2">
      <c r="A57" s="21"/>
      <c r="B57" s="78"/>
      <c r="C57" s="56"/>
      <c r="D57" s="28"/>
      <c r="E57" s="28"/>
      <c r="F57" s="28"/>
      <c r="G57" s="28"/>
      <c r="H57" s="26"/>
      <c r="I57" s="21"/>
      <c r="J57" s="61"/>
      <c r="K57" s="61"/>
      <c r="O57" s="47"/>
      <c r="P57" s="47"/>
      <c r="R57" s="48"/>
    </row>
    <row r="58" spans="1:18" ht="15.75" x14ac:dyDescent="0.2">
      <c r="B58" s="79" t="s">
        <v>35</v>
      </c>
      <c r="C58" s="45"/>
      <c r="D58" s="46"/>
      <c r="E58" s="46"/>
      <c r="F58" s="46"/>
      <c r="G58" s="68"/>
      <c r="H58" s="69"/>
      <c r="I58" s="59"/>
      <c r="J58" s="80">
        <f>J10+J5</f>
        <v>5768.4</v>
      </c>
      <c r="K58" s="80">
        <f>K10+K5</f>
        <v>5118.7</v>
      </c>
    </row>
    <row r="60" spans="1:18" x14ac:dyDescent="0.2">
      <c r="B60" s="43"/>
      <c r="C60" s="42"/>
      <c r="D60" s="42"/>
      <c r="E60" s="42"/>
      <c r="F60" s="40"/>
      <c r="G60" s="42"/>
      <c r="H60" s="40"/>
    </row>
    <row r="61" spans="1:18" x14ac:dyDescent="0.2">
      <c r="B61" s="43"/>
      <c r="C61" s="42"/>
      <c r="D61" s="42"/>
      <c r="E61" s="42"/>
      <c r="F61" s="40"/>
      <c r="G61" s="42"/>
      <c r="H61" s="40"/>
    </row>
    <row r="62" spans="1:18" x14ac:dyDescent="0.2">
      <c r="B62" s="70" t="s">
        <v>41</v>
      </c>
      <c r="C62" s="71"/>
      <c r="D62" s="71"/>
      <c r="E62" s="71"/>
      <c r="F62" s="72"/>
      <c r="G62" s="71">
        <v>9020</v>
      </c>
      <c r="H62" s="72"/>
    </row>
    <row r="63" spans="1:18" x14ac:dyDescent="0.2">
      <c r="B63" s="70" t="s">
        <v>42</v>
      </c>
      <c r="C63" s="71"/>
      <c r="D63" s="71"/>
      <c r="E63" s="71"/>
      <c r="F63" s="72"/>
      <c r="G63" s="71">
        <v>9023</v>
      </c>
      <c r="H63" s="72"/>
    </row>
    <row r="64" spans="1:18" x14ac:dyDescent="0.2">
      <c r="B64" s="70" t="s">
        <v>43</v>
      </c>
      <c r="C64" s="71"/>
      <c r="D64" s="71"/>
      <c r="E64" s="71"/>
      <c r="F64" s="72"/>
      <c r="G64" s="71">
        <v>9027</v>
      </c>
      <c r="H64" s="72"/>
    </row>
    <row r="65" spans="2:8" ht="25.5" x14ac:dyDescent="0.2">
      <c r="B65" s="73" t="s">
        <v>44</v>
      </c>
      <c r="C65" s="71"/>
      <c r="D65" s="71"/>
      <c r="E65" s="71"/>
      <c r="F65" s="72"/>
      <c r="G65" s="71">
        <v>9029</v>
      </c>
      <c r="H65" s="72"/>
    </row>
    <row r="66" spans="2:8" x14ac:dyDescent="0.2">
      <c r="B66" s="74"/>
      <c r="C66" s="71"/>
      <c r="D66" s="71"/>
      <c r="E66" s="71"/>
      <c r="F66" s="72"/>
      <c r="G66" s="71"/>
      <c r="H66" s="72"/>
    </row>
    <row r="67" spans="2:8" ht="45" customHeight="1" x14ac:dyDescent="0.2">
      <c r="B67" s="41" t="s">
        <v>45</v>
      </c>
      <c r="C67" s="71"/>
      <c r="D67" s="71"/>
      <c r="E67" s="71"/>
      <c r="F67" s="72"/>
      <c r="G67" s="71">
        <v>9034</v>
      </c>
      <c r="H67" s="72"/>
    </row>
    <row r="68" spans="2:8" x14ac:dyDescent="0.2">
      <c r="B68" s="71" t="s">
        <v>46</v>
      </c>
      <c r="C68" s="71"/>
      <c r="D68" s="71"/>
      <c r="E68" s="71"/>
      <c r="F68" s="72"/>
      <c r="G68" s="71">
        <v>9035</v>
      </c>
      <c r="H68" s="75"/>
    </row>
    <row r="69" spans="2:8" ht="27.75" customHeight="1" x14ac:dyDescent="0.2">
      <c r="B69" s="41" t="s">
        <v>47</v>
      </c>
      <c r="C69" s="71"/>
      <c r="D69" s="71"/>
      <c r="E69" s="71"/>
      <c r="F69" s="72"/>
      <c r="G69" s="71">
        <v>9037</v>
      </c>
      <c r="H69" s="72"/>
    </row>
    <row r="72" spans="2:8" x14ac:dyDescent="0.2">
      <c r="B72" s="32"/>
    </row>
  </sheetData>
  <mergeCells count="4">
    <mergeCell ref="B2:K2"/>
    <mergeCell ref="C3:H3"/>
    <mergeCell ref="C4:H4"/>
    <mergeCell ref="C1:K1"/>
  </mergeCells>
  <phoneticPr fontId="6" type="noConversion"/>
  <pageMargins left="0.74803149606299213" right="0.74803149606299213" top="0.59055118110236227" bottom="0.59055118110236227" header="0.31496062992125984" footer="0.31496062992125984"/>
  <pageSetup paperSize="9" scale="75" fitToHeight="4" orientation="portrait" r:id="rId1"/>
  <headerFooter alignWithMargins="0"/>
  <rowBreaks count="1" manualBreakCount="1">
    <brk id="28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2021-03-25T13:56:24Z</cp:lastPrinted>
  <dcterms:created xsi:type="dcterms:W3CDTF">1996-10-08T23:32:33Z</dcterms:created>
  <dcterms:modified xsi:type="dcterms:W3CDTF">2023-09-04T18:38:39Z</dcterms:modified>
</cp:coreProperties>
</file>