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'ведомственная'!$E$11:$E$12</definedName>
    <definedName name="Z_04993339_5E37_4914_858F_AD9FAF76B3C3_.wvu.FilterData" localSheetId="0" hidden="1">'ведомственная'!$E$11:$E$12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'ведомственная'!$E$11:$E$12</definedName>
    <definedName name="Z_290A2DA1_DB58_455A_BE2A_E78A01F4E074_.wvu.FilterData" localSheetId="0" hidden="1">'ведомственная'!$E$11:$E$12</definedName>
    <definedName name="Z_2B391156_FB2A_4680_B6DB_A43F8449B473_.wvu.FilterData" localSheetId="0" hidden="1">'ведомственная'!$E$11:$E$12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'ведомственная'!$E$11:$E$12</definedName>
    <definedName name="Z_379389A7_0E72_4662_9492_EF7DA9CE8C1F_.wvu.FilterData" localSheetId="0" hidden="1">'ведомственная'!$E$11:$E$12</definedName>
    <definedName name="Z_38A8019D_F7EA_41CA_A313_9C5B9D618B23_.wvu.FilterData" localSheetId="0" hidden="1">'ведомственная'!$E$11:$E$12</definedName>
    <definedName name="Z_38DAD992_3957_4277_ACCB_EC6CC762D5D5_.wvu.FilterData" localSheetId="0" hidden="1">'ведомственная'!$E$11:$E$12</definedName>
    <definedName name="Z_3BE99707_F5A1_4E55_8DDB_C0239ADC4C98_.wvu.FilterData" localSheetId="0" hidden="1">'ведомственная'!$E$11:$E$12</definedName>
    <definedName name="Z_4B7EFD76_0B2D_4CBB_9CE2_C1A87786B8FD_.wvu.FilterData" localSheetId="0" hidden="1">'ведомственная'!$E$11:$E$12</definedName>
    <definedName name="Z_4D7A7110_392A_4484_9B1B_C70D8D752EFA_.wvu.FilterData" localSheetId="0" hidden="1">'ведомственная'!$E$11:$E$12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'ведомственная'!$E$11:$E$12</definedName>
    <definedName name="Z_50A91611_6C67_45BD_BD4A_6AFA4A029EDD_.wvu.FilterData" localSheetId="0" hidden="1">'ведомственная'!$E$11:$E$12</definedName>
    <definedName name="Z_52B1A979_9C58_4412_ACDB_6966BFCF7D47_.wvu.FilterData" localSheetId="0" hidden="1">'ведомственная'!$E$11:$E$12</definedName>
    <definedName name="Z_5BA3C75F_2BE9_4196_897F_8796335772FA_.wvu.FilterData" localSheetId="0" hidden="1">'ведомственная'!$E$11:$E$12</definedName>
    <definedName name="Z_5DE99D0B_16A2_4C77_A9F2_2F32E6F19120_.wvu.FilterData" localSheetId="0" hidden="1">'ведомственная'!$E$11:$E$12</definedName>
    <definedName name="Z_61532AD7_8475_4B9E_A9C1_2AF5E37FFF44_.wvu.FilterData" localSheetId="0" hidden="1">'ведомственная'!$E$11:$E$12</definedName>
    <definedName name="Z_6B99CF46_DBB1_4A22_B5B6_E531A998AB21_.wvu.FilterData" localSheetId="0" hidden="1">'ведомственная'!$E$11:$E$12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'ведомственная'!$E$11:$E$12</definedName>
    <definedName name="Z_745668DA_7EAE_40FC_BDE5_6E5B24099C2E_.wvu.FilterData" localSheetId="0" hidden="1">'ведомственная'!$E$11:$E$12</definedName>
    <definedName name="Z_8180E4C8_989C_4E96_A7DD_AFC831F8741D_.wvu.FilterData" localSheetId="0" hidden="1">'ведомственная'!$E$11:$E$12</definedName>
    <definedName name="Z_894A5CE0_4BC5_4B0E_979C_48039A59415B_.wvu.FilterData" localSheetId="0" hidden="1">'ведомственная'!$E$11:$E$12</definedName>
    <definedName name="Z_933F2D6F_8178_48DF_86B0_8B593FC9FF62_.wvu.FilterData" localSheetId="0" hidden="1">'ведомственная'!$E$11:$E$12</definedName>
    <definedName name="Z_9A50CC09_1AEB_40F5_B9E3_1031AEFBF680_.wvu.FilterData" localSheetId="0" hidden="1">'ведомственная'!$E$11:$E$12</definedName>
    <definedName name="Z_A3C3838E_E3CC_4E27_8B8C_945FD0FA461A_.wvu.FilterData" localSheetId="0" hidden="1">'ведомственная'!$E$11:$E$12</definedName>
    <definedName name="Z_A434FA91_5BCB_4EA8_9111_8CAA80E64CBC_.wvu.FilterData" localSheetId="0" hidden="1">'ведомственная'!$E$11:$E$12</definedName>
    <definedName name="Z_A707A2BE_3045_4302_9C20_6E42AB31EAFF_.wvu.FilterData" localSheetId="0" hidden="1">'ведомственная'!$E$11:$E$12</definedName>
    <definedName name="Z_AF53F382_CD51_47F0_BE2C_806C4CF70ADD_.wvu.PrintTitles" localSheetId="0" hidden="1">'ведомственная'!$12:$12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'ведомственная'!$E$11:$E$12</definedName>
    <definedName name="Z_AFAA24A5_B54F_40C9_9D6F_D4A87D90AFE2_.wvu.PrintArea" localSheetId="0" hidden="1">'ведомственная'!$A$11:$E$12</definedName>
    <definedName name="Z_AFAA24A5_B54F_40C9_9D6F_D4A87D90AFE2_.wvu.PrintTitles" localSheetId="0" hidden="1">'ведомственная'!$11:$12</definedName>
    <definedName name="Z_B978C0E0_BA0D_4ECF_A684_E7950C96BA4D_.wvu.FilterData" localSheetId="0" hidden="1">'ведомственная'!$E$11:$E$12</definedName>
    <definedName name="Z_C01AF835_6616_41ED_9906_8C6A95B0DB53_.wvu.FilterData" localSheetId="0" hidden="1">'ведомственная'!$E$11:$E$12</definedName>
    <definedName name="Z_C819BBC0_576F_4857_A6DE_C7E4354159E5_.wvu.FilterData" localSheetId="0" hidden="1">'ведомственная'!$E$11:$E$12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'ведомственная'!$E$11:$E$12</definedName>
    <definedName name="Z_D1F502E2_5131_411C_9E8E_378CED927489_.wvu.FilterData" localSheetId="0" hidden="1">'ведомственная'!$E$11:$E$12</definedName>
    <definedName name="Z_DBDE1A38_EFF0_4158_B945_2C0E96A53B6E_.wvu.FilterData" localSheetId="0" hidden="1">'ведомственная'!$E$11:$E$12</definedName>
    <definedName name="Z_DCF4D08F_FB90_4C57_9649_2DF44D893F09_.wvu.FilterData" localSheetId="0" hidden="1">'ведомственная'!$E$11:$E$12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'ведомственная'!$E$11:$E$12</definedName>
    <definedName name="Z_E31B5852_F6F9_4AFA_A6D3_80121041449E_.wvu.FilterData" localSheetId="0" hidden="1">'ведомственная'!$E$11:$E$12</definedName>
    <definedName name="Z_E5D1DF5E_DDCC_445C_A369_8F5E795BF45C_.wvu.FilterData" localSheetId="0" hidden="1">'ведомственная'!$E$11:$E$12</definedName>
    <definedName name="Z_E82A3278_DCC3_4405_8222_DCCE7092ACC7_.wvu.FilterData" localSheetId="0" hidden="1">'ведомственная'!$E$11:$E$12</definedName>
    <definedName name="Z_E9523752_B05C_4843_A627_1E3C9C75F558_.wvu.FilterData" localSheetId="0" hidden="1">'ведомственная'!$E$11:$E$12</definedName>
    <definedName name="Z_EA87F52B_29D4_4A11_9A40_3D5CBBE0B798_.wvu.PrintTitles" localSheetId="0" hidden="1">'ведомственная'!$12:$12</definedName>
    <definedName name="Z_EBE8766F_E7E2_4345_A25B_0E3CF662E7B7_.wvu.FilterData" localSheetId="0" hidden="1">'ведомственная'!$E$11:$E$12</definedName>
    <definedName name="Z_F399CD2D_9566_454F_B0D4_4503A0F8F2CB_.wvu.FilterData" localSheetId="0" hidden="1">'ведомственная'!$E$11:$E$12</definedName>
    <definedName name="Z_F65AA4FC_5B89_4684_8B36_BA70B4E74CA1_.wvu.FilterData" localSheetId="0" hidden="1">'ведомственная'!$E$11:$E$12</definedName>
    <definedName name="Z_F6B47D43_C3D8_4CEB_AE3D_4D583A92F905_.wvu.FilterData" localSheetId="0" hidden="1">'ведомственная'!$E$11:$E$12</definedName>
    <definedName name="_xlnm.Print_Titles" localSheetId="0">'ведомственная'!$11:$12</definedName>
    <definedName name="CRITERIA" localSheetId="0">'ведомственная'!#REF!</definedName>
    <definedName name="_xlnm.Print_Area" localSheetId="0">'ведомственная'!$A$1:$F$40</definedName>
  </definedNames>
  <calcPr fullCalcOnLoad="1"/>
</workbook>
</file>

<file path=xl/sharedStrings.xml><?xml version="1.0" encoding="utf-8"?>
<sst xmlns="http://schemas.openxmlformats.org/spreadsheetml/2006/main" count="32" uniqueCount="31">
  <si>
    <t>Наименование</t>
  </si>
  <si>
    <t>ИТОГО</t>
  </si>
  <si>
    <t>Глава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</si>
  <si>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</si>
  <si>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</si>
  <si>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</si>
  <si>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071</t>
  </si>
  <si>
    <t>Управление образования администрации МО "Пинежский район"</t>
  </si>
  <si>
    <t>Комитет по финансам Администрации МО "Пинежский район"</t>
  </si>
  <si>
    <t>095</t>
  </si>
  <si>
    <t>Администрация МО "Пинежский район"</t>
  </si>
  <si>
    <t>331</t>
  </si>
  <si>
    <t>Собрание депутатов МО "Пинежский район"</t>
  </si>
  <si>
    <t>332</t>
  </si>
  <si>
    <t>КУМИ и ЖКХ администрации МО "Пинежский район"</t>
  </si>
  <si>
    <t>333</t>
  </si>
  <si>
    <t>Отдел по культуре и туризму Администрации МО "Пинежский район"</t>
  </si>
  <si>
    <t>334</t>
  </si>
  <si>
    <t>335</t>
  </si>
  <si>
    <t>(за исключением средств, предусмотренных на выполнение государственных полномочий)</t>
  </si>
  <si>
    <t>в том числе учтено в межбюджетных трансфертах бюджетам муниципальных образований поселений</t>
  </si>
  <si>
    <t>Контрольно-счетная комиссия Пинежского муниципального района</t>
  </si>
  <si>
    <t xml:space="preserve">                   к решению Собрания депутатов</t>
  </si>
  <si>
    <t>расчет области</t>
  </si>
  <si>
    <t>поселения расчет</t>
  </si>
  <si>
    <t>всего</t>
  </si>
  <si>
    <t>разница</t>
  </si>
  <si>
    <t>Объем средств, направляемых в 2022 году:</t>
  </si>
  <si>
    <t>Распределение отдельных видов расходов бюджета муниципального образования "Пинежский муниципальный район"
на 2022 год  в разрезе ведомственной структуры расходов</t>
  </si>
  <si>
    <t xml:space="preserve">                    от             2021 года № </t>
  </si>
  <si>
    <t xml:space="preserve">                       Приложение № 11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</si>
</sst>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9"/>
      <name val="Times New Roman"/>
      <family val="1"/>
    </font>
    <font>
      <sz val="12"/>
      <color indexed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2" tint="-0.4999699890613556"/>
      <name val="Times New Roman"/>
      <family val="1"/>
    </font>
    <font>
      <sz val="12"/>
      <color theme="2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185" fontId="52" fillId="0" borderId="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185" fontId="53" fillId="0" borderId="1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P46"/>
  <sheetViews>
    <sheetView tabSelected="1" view="pageBreakPreview" zoomScale="80" zoomScaleNormal="75" zoomScaleSheetLayoutView="80" zoomScalePageLayoutView="0" workbookViewId="0" topLeftCell="A1">
      <selection activeCell="I7" sqref="I7"/>
    </sheetView>
  </sheetViews>
  <sheetFormatPr defaultColWidth="9.00390625" defaultRowHeight="12.75"/>
  <cols>
    <col min="1" max="1" width="46.00390625" style="7" customWidth="1"/>
    <col min="2" max="2" width="8.25390625" style="8" customWidth="1"/>
    <col min="3" max="3" width="18.00390625" style="8" customWidth="1"/>
    <col min="4" max="4" width="19.375" style="8" customWidth="1"/>
    <col min="5" max="5" width="17.00390625" style="8" customWidth="1"/>
    <col min="6" max="6" width="12.875" style="5" customWidth="1"/>
    <col min="7" max="7" width="13.00390625" style="5" customWidth="1"/>
    <col min="8" max="16384" width="9.125" style="5" customWidth="1"/>
  </cols>
  <sheetData>
    <row r="1" spans="1:6" ht="15.75" customHeight="1">
      <c r="A1" s="26"/>
      <c r="B1" s="27"/>
      <c r="C1" s="27"/>
      <c r="D1" s="52" t="s">
        <v>30</v>
      </c>
      <c r="E1" s="52"/>
      <c r="F1" s="52"/>
    </row>
    <row r="2" spans="1:5" ht="15.75" customHeight="1">
      <c r="A2" s="26"/>
      <c r="B2" s="27"/>
      <c r="C2" s="27"/>
      <c r="D2" s="53" t="s">
        <v>22</v>
      </c>
      <c r="E2" s="53"/>
    </row>
    <row r="3" spans="1:6" ht="15.75" customHeight="1">
      <c r="A3" s="26"/>
      <c r="B3" s="27"/>
      <c r="C3" s="27"/>
      <c r="D3" s="52" t="s">
        <v>29</v>
      </c>
      <c r="E3" s="52"/>
      <c r="F3" s="52"/>
    </row>
    <row r="4" spans="1:5" ht="15.75" customHeight="1">
      <c r="A4" s="26"/>
      <c r="B4" s="27"/>
      <c r="C4" s="27"/>
      <c r="D4" s="30"/>
      <c r="E4" s="30"/>
    </row>
    <row r="5" spans="1:6" ht="15.75">
      <c r="A5" s="26"/>
      <c r="B5" s="27"/>
      <c r="C5" s="27"/>
      <c r="D5" s="27"/>
      <c r="E5" s="27"/>
      <c r="F5" s="54"/>
    </row>
    <row r="6" spans="1:250" s="4" customFormat="1" ht="15.75">
      <c r="A6" s="26"/>
      <c r="B6" s="27"/>
      <c r="C6" s="27"/>
      <c r="D6" s="27"/>
      <c r="E6" s="28"/>
      <c r="F6" s="27"/>
      <c r="G6" s="2"/>
      <c r="H6" s="2"/>
      <c r="I6" s="3"/>
      <c r="J6" s="2"/>
      <c r="M6" s="1"/>
      <c r="N6" s="2"/>
      <c r="O6" s="2"/>
      <c r="P6" s="2"/>
      <c r="Q6" s="3"/>
      <c r="R6" s="2"/>
      <c r="U6" s="1"/>
      <c r="V6" s="2"/>
      <c r="W6" s="2"/>
      <c r="X6" s="2"/>
      <c r="Y6" s="3"/>
      <c r="Z6" s="2"/>
      <c r="AC6" s="1"/>
      <c r="AD6" s="2"/>
      <c r="AE6" s="2"/>
      <c r="AF6" s="2"/>
      <c r="AG6" s="3"/>
      <c r="AH6" s="2"/>
      <c r="AK6" s="1"/>
      <c r="AL6" s="2"/>
      <c r="AM6" s="2"/>
      <c r="AN6" s="2"/>
      <c r="AO6" s="3"/>
      <c r="AP6" s="2"/>
      <c r="AS6" s="1"/>
      <c r="AT6" s="2"/>
      <c r="AU6" s="2"/>
      <c r="AV6" s="2"/>
      <c r="AW6" s="3"/>
      <c r="AX6" s="2"/>
      <c r="BA6" s="1"/>
      <c r="BB6" s="2"/>
      <c r="BC6" s="2"/>
      <c r="BD6" s="2"/>
      <c r="BE6" s="3"/>
      <c r="BF6" s="2"/>
      <c r="BI6" s="1"/>
      <c r="BJ6" s="2"/>
      <c r="BK6" s="2"/>
      <c r="BL6" s="2"/>
      <c r="BM6" s="3"/>
      <c r="BN6" s="2"/>
      <c r="BQ6" s="1"/>
      <c r="BR6" s="2"/>
      <c r="BS6" s="2"/>
      <c r="BT6" s="2"/>
      <c r="BU6" s="3"/>
      <c r="BV6" s="2"/>
      <c r="BY6" s="1"/>
      <c r="BZ6" s="2"/>
      <c r="CA6" s="2"/>
      <c r="CB6" s="2"/>
      <c r="CC6" s="3"/>
      <c r="CD6" s="2"/>
      <c r="CG6" s="1"/>
      <c r="CH6" s="2"/>
      <c r="CI6" s="2"/>
      <c r="CJ6" s="2"/>
      <c r="CK6" s="3"/>
      <c r="CL6" s="2"/>
      <c r="CO6" s="1"/>
      <c r="CP6" s="2"/>
      <c r="CQ6" s="2"/>
      <c r="CR6" s="2"/>
      <c r="CS6" s="3"/>
      <c r="CT6" s="2"/>
      <c r="CW6" s="1"/>
      <c r="CX6" s="2"/>
      <c r="CY6" s="2"/>
      <c r="CZ6" s="2"/>
      <c r="DA6" s="3"/>
      <c r="DB6" s="2"/>
      <c r="DE6" s="1"/>
      <c r="DF6" s="2"/>
      <c r="DG6" s="2"/>
      <c r="DH6" s="2"/>
      <c r="DI6" s="3"/>
      <c r="DJ6" s="2"/>
      <c r="DM6" s="1"/>
      <c r="DN6" s="2"/>
      <c r="DO6" s="2"/>
      <c r="DP6" s="2"/>
      <c r="DQ6" s="3"/>
      <c r="DR6" s="2"/>
      <c r="DU6" s="1"/>
      <c r="DV6" s="2"/>
      <c r="DW6" s="2"/>
      <c r="DX6" s="2"/>
      <c r="DY6" s="3"/>
      <c r="DZ6" s="2"/>
      <c r="EC6" s="1"/>
      <c r="ED6" s="2"/>
      <c r="EE6" s="2"/>
      <c r="EF6" s="2"/>
      <c r="EG6" s="3"/>
      <c r="EH6" s="2"/>
      <c r="EK6" s="1"/>
      <c r="EL6" s="2"/>
      <c r="EM6" s="2"/>
      <c r="EN6" s="2"/>
      <c r="EO6" s="3"/>
      <c r="EP6" s="2"/>
      <c r="ES6" s="1"/>
      <c r="ET6" s="2"/>
      <c r="EU6" s="2"/>
      <c r="EV6" s="2"/>
      <c r="EW6" s="3"/>
      <c r="EX6" s="2"/>
      <c r="FA6" s="1"/>
      <c r="FB6" s="2"/>
      <c r="FC6" s="2"/>
      <c r="FD6" s="2"/>
      <c r="FE6" s="3"/>
      <c r="FF6" s="2"/>
      <c r="FI6" s="1"/>
      <c r="FJ6" s="2"/>
      <c r="FK6" s="2"/>
      <c r="FL6" s="2"/>
      <c r="FM6" s="3"/>
      <c r="FN6" s="2"/>
      <c r="FQ6" s="1"/>
      <c r="FR6" s="2"/>
      <c r="FS6" s="2"/>
      <c r="FT6" s="2"/>
      <c r="FU6" s="3"/>
      <c r="FV6" s="2"/>
      <c r="FY6" s="1"/>
      <c r="FZ6" s="2"/>
      <c r="GA6" s="2"/>
      <c r="GB6" s="2"/>
      <c r="GC6" s="3"/>
      <c r="GD6" s="2"/>
      <c r="GG6" s="1"/>
      <c r="GH6" s="2"/>
      <c r="GI6" s="2"/>
      <c r="GJ6" s="2"/>
      <c r="GK6" s="3"/>
      <c r="GL6" s="2"/>
      <c r="GO6" s="1"/>
      <c r="GP6" s="2"/>
      <c r="GQ6" s="2"/>
      <c r="GR6" s="2"/>
      <c r="GS6" s="3"/>
      <c r="GT6" s="2"/>
      <c r="GW6" s="1"/>
      <c r="GX6" s="2"/>
      <c r="GY6" s="2"/>
      <c r="GZ6" s="2"/>
      <c r="HA6" s="3"/>
      <c r="HB6" s="2"/>
      <c r="HE6" s="1"/>
      <c r="HF6" s="2"/>
      <c r="HG6" s="2"/>
      <c r="HH6" s="2"/>
      <c r="HI6" s="3"/>
      <c r="HJ6" s="2"/>
      <c r="HM6" s="1"/>
      <c r="HN6" s="2"/>
      <c r="HO6" s="2"/>
      <c r="HP6" s="2"/>
      <c r="HQ6" s="3"/>
      <c r="HR6" s="2"/>
      <c r="HU6" s="1"/>
      <c r="HV6" s="2"/>
      <c r="HW6" s="2"/>
      <c r="HX6" s="2"/>
      <c r="HY6" s="3"/>
      <c r="HZ6" s="2"/>
      <c r="IC6" s="1"/>
      <c r="ID6" s="2"/>
      <c r="IE6" s="2"/>
      <c r="IF6" s="2"/>
      <c r="IG6" s="3"/>
      <c r="IH6" s="2"/>
      <c r="IK6" s="1"/>
      <c r="IL6" s="2"/>
      <c r="IM6" s="2"/>
      <c r="IN6" s="2"/>
      <c r="IO6" s="3"/>
      <c r="IP6" s="2"/>
    </row>
    <row r="7" spans="1:6" ht="50.25" customHeight="1">
      <c r="A7" s="45" t="s">
        <v>28</v>
      </c>
      <c r="B7" s="45"/>
      <c r="C7" s="45"/>
      <c r="D7" s="45"/>
      <c r="E7" s="45"/>
      <c r="F7" s="54"/>
    </row>
    <row r="8" spans="1:6" ht="15.75">
      <c r="A8" s="51" t="s">
        <v>19</v>
      </c>
      <c r="B8" s="51"/>
      <c r="C8" s="51"/>
      <c r="D8" s="51"/>
      <c r="E8" s="51"/>
      <c r="F8" s="54"/>
    </row>
    <row r="9" spans="1:6" ht="15.75">
      <c r="A9" s="29"/>
      <c r="B9" s="29"/>
      <c r="C9" s="29"/>
      <c r="D9" s="29"/>
      <c r="E9" s="29"/>
      <c r="F9" s="54"/>
    </row>
    <row r="10" spans="1:6" ht="22.5" customHeight="1">
      <c r="A10" s="46" t="s">
        <v>0</v>
      </c>
      <c r="B10" s="49" t="s">
        <v>2</v>
      </c>
      <c r="C10" s="47" t="s">
        <v>27</v>
      </c>
      <c r="D10" s="48"/>
      <c r="E10" s="48"/>
      <c r="F10" s="54"/>
    </row>
    <row r="11" spans="1:6" s="4" customFormat="1" ht="205.5" customHeight="1">
      <c r="A11" s="46"/>
      <c r="B11" s="50"/>
      <c r="C11" s="21" t="s">
        <v>4</v>
      </c>
      <c r="D11" s="21" t="s">
        <v>5</v>
      </c>
      <c r="E11" s="21" t="s">
        <v>3</v>
      </c>
      <c r="F11" s="55"/>
    </row>
    <row r="12" spans="1:6" s="6" customFormat="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56"/>
    </row>
    <row r="13" spans="1:6" s="12" customFormat="1" ht="39.75" customHeight="1">
      <c r="A13" s="24" t="s">
        <v>7</v>
      </c>
      <c r="B13" s="22" t="s">
        <v>6</v>
      </c>
      <c r="C13" s="40">
        <v>16675400</v>
      </c>
      <c r="D13" s="40">
        <v>193334400</v>
      </c>
      <c r="E13" s="40">
        <f>94389600+4501100</f>
        <v>98890700</v>
      </c>
      <c r="F13" s="57"/>
    </row>
    <row r="14" spans="1:6" s="12" customFormat="1" ht="38.25" customHeight="1">
      <c r="A14" s="25" t="s">
        <v>8</v>
      </c>
      <c r="B14" s="23" t="s">
        <v>9</v>
      </c>
      <c r="C14" s="41">
        <v>11417700</v>
      </c>
      <c r="D14" s="41"/>
      <c r="E14" s="41"/>
      <c r="F14" s="57"/>
    </row>
    <row r="15" spans="1:6" s="12" customFormat="1" ht="2.25" customHeight="1" hidden="1">
      <c r="A15" s="25" t="s">
        <v>20</v>
      </c>
      <c r="B15" s="23"/>
      <c r="C15" s="41"/>
      <c r="D15" s="41"/>
      <c r="E15" s="41"/>
      <c r="F15" s="57"/>
    </row>
    <row r="16" spans="1:6" s="12" customFormat="1" ht="32.25" customHeight="1">
      <c r="A16" s="25" t="s">
        <v>10</v>
      </c>
      <c r="B16" s="23" t="s">
        <v>11</v>
      </c>
      <c r="C16" s="41">
        <f>37835300+4160910</f>
        <v>41996210</v>
      </c>
      <c r="D16" s="41">
        <v>10021938.37</v>
      </c>
      <c r="E16" s="41">
        <f>3390999+439517.34</f>
        <v>3830516.34</v>
      </c>
      <c r="F16" s="57"/>
    </row>
    <row r="17" spans="1:6" s="12" customFormat="1" ht="47.25" hidden="1">
      <c r="A17" s="25" t="s">
        <v>20</v>
      </c>
      <c r="B17" s="23"/>
      <c r="C17" s="41"/>
      <c r="D17" s="41"/>
      <c r="E17" s="41"/>
      <c r="F17" s="57"/>
    </row>
    <row r="18" spans="1:6" s="12" customFormat="1" ht="35.25" customHeight="1">
      <c r="A18" s="25" t="s">
        <v>12</v>
      </c>
      <c r="B18" s="23" t="s">
        <v>13</v>
      </c>
      <c r="C18" s="41">
        <f>1708374+1033600</f>
        <v>2741974</v>
      </c>
      <c r="D18" s="41"/>
      <c r="E18" s="41"/>
      <c r="F18" s="57"/>
    </row>
    <row r="19" spans="1:6" s="12" customFormat="1" ht="31.5">
      <c r="A19" s="25" t="s">
        <v>14</v>
      </c>
      <c r="B19" s="23" t="s">
        <v>15</v>
      </c>
      <c r="C19" s="41">
        <v>17237700</v>
      </c>
      <c r="D19" s="41"/>
      <c r="E19" s="41">
        <v>2863143.27</v>
      </c>
      <c r="F19" s="57"/>
    </row>
    <row r="20" spans="1:6" s="12" customFormat="1" ht="41.25" customHeight="1">
      <c r="A20" s="25" t="s">
        <v>16</v>
      </c>
      <c r="B20" s="23" t="s">
        <v>17</v>
      </c>
      <c r="C20" s="41">
        <v>5456300</v>
      </c>
      <c r="D20" s="41">
        <v>92755245</v>
      </c>
      <c r="E20" s="41">
        <v>10337153</v>
      </c>
      <c r="F20" s="57"/>
    </row>
    <row r="21" spans="1:6" s="12" customFormat="1" ht="42.75" customHeight="1">
      <c r="A21" s="25" t="s">
        <v>21</v>
      </c>
      <c r="B21" s="23" t="s">
        <v>18</v>
      </c>
      <c r="C21" s="41">
        <v>2083300</v>
      </c>
      <c r="D21" s="41"/>
      <c r="E21" s="41"/>
      <c r="F21" s="57"/>
    </row>
    <row r="22" spans="1:6" s="12" customFormat="1" ht="15.75" hidden="1">
      <c r="A22" s="15"/>
      <c r="B22" s="9"/>
      <c r="C22" s="41"/>
      <c r="D22" s="41"/>
      <c r="E22" s="41"/>
      <c r="F22" s="57"/>
    </row>
    <row r="23" spans="1:6" s="12" customFormat="1" ht="15.75" hidden="1">
      <c r="A23" s="15"/>
      <c r="B23" s="9"/>
      <c r="C23" s="42"/>
      <c r="D23" s="42"/>
      <c r="E23" s="41"/>
      <c r="F23" s="57"/>
    </row>
    <row r="24" spans="1:6" s="12" customFormat="1" ht="15.75" hidden="1">
      <c r="A24" s="15"/>
      <c r="B24" s="9"/>
      <c r="C24" s="42"/>
      <c r="D24" s="42"/>
      <c r="E24" s="41"/>
      <c r="F24" s="57"/>
    </row>
    <row r="25" spans="1:6" s="12" customFormat="1" ht="15.75" hidden="1">
      <c r="A25" s="15"/>
      <c r="B25" s="9"/>
      <c r="C25" s="42"/>
      <c r="D25" s="42"/>
      <c r="E25" s="41"/>
      <c r="F25" s="57"/>
    </row>
    <row r="26" spans="1:6" s="12" customFormat="1" ht="15.75" hidden="1">
      <c r="A26" s="15"/>
      <c r="B26" s="9"/>
      <c r="C26" s="42"/>
      <c r="D26" s="42"/>
      <c r="E26" s="41"/>
      <c r="F26" s="57"/>
    </row>
    <row r="27" spans="1:6" s="12" customFormat="1" ht="15.75" hidden="1">
      <c r="A27" s="15"/>
      <c r="B27" s="9"/>
      <c r="C27" s="42"/>
      <c r="D27" s="42"/>
      <c r="E27" s="41"/>
      <c r="F27" s="57"/>
    </row>
    <row r="28" spans="1:6" s="12" customFormat="1" ht="15.75" hidden="1">
      <c r="A28" s="15"/>
      <c r="B28" s="9"/>
      <c r="C28" s="42"/>
      <c r="D28" s="42"/>
      <c r="E28" s="41"/>
      <c r="F28" s="57"/>
    </row>
    <row r="29" spans="1:6" s="12" customFormat="1" ht="15.75" hidden="1">
      <c r="A29" s="15"/>
      <c r="B29" s="9"/>
      <c r="C29" s="42"/>
      <c r="D29" s="42"/>
      <c r="E29" s="41"/>
      <c r="F29" s="57"/>
    </row>
    <row r="30" spans="1:6" s="12" customFormat="1" ht="15.75" hidden="1">
      <c r="A30" s="16"/>
      <c r="B30" s="9"/>
      <c r="C30" s="42"/>
      <c r="D30" s="42"/>
      <c r="E30" s="41"/>
      <c r="F30" s="57"/>
    </row>
    <row r="31" spans="1:6" s="12" customFormat="1" ht="15.75" hidden="1">
      <c r="A31" s="17"/>
      <c r="B31" s="9"/>
      <c r="C31" s="42"/>
      <c r="D31" s="42"/>
      <c r="E31" s="41"/>
      <c r="F31" s="57"/>
    </row>
    <row r="32" spans="1:6" s="12" customFormat="1" ht="15.75" hidden="1">
      <c r="A32" s="17"/>
      <c r="B32" s="9"/>
      <c r="C32" s="42"/>
      <c r="D32" s="42"/>
      <c r="E32" s="41"/>
      <c r="F32" s="57"/>
    </row>
    <row r="33" spans="1:6" s="12" customFormat="1" ht="15.75" hidden="1">
      <c r="A33" s="15"/>
      <c r="B33" s="10"/>
      <c r="C33" s="42"/>
      <c r="D33" s="42"/>
      <c r="E33" s="41"/>
      <c r="F33" s="57"/>
    </row>
    <row r="34" spans="1:6" s="14" customFormat="1" ht="15.75" hidden="1">
      <c r="A34" s="15"/>
      <c r="B34" s="9"/>
      <c r="C34" s="42"/>
      <c r="D34" s="42"/>
      <c r="E34" s="41"/>
      <c r="F34" s="58"/>
    </row>
    <row r="35" spans="1:6" s="12" customFormat="1" ht="15.75" hidden="1">
      <c r="A35" s="16"/>
      <c r="B35" s="10"/>
      <c r="C35" s="42"/>
      <c r="D35" s="42"/>
      <c r="E35" s="41"/>
      <c r="F35" s="57"/>
    </row>
    <row r="36" spans="1:6" s="12" customFormat="1" ht="15.75" hidden="1">
      <c r="A36" s="17"/>
      <c r="B36" s="10"/>
      <c r="C36" s="42"/>
      <c r="D36" s="42"/>
      <c r="E36" s="41"/>
      <c r="F36" s="57"/>
    </row>
    <row r="37" spans="1:6" s="12" customFormat="1" ht="15.75" hidden="1">
      <c r="A37" s="17"/>
      <c r="B37" s="10"/>
      <c r="C37" s="42"/>
      <c r="D37" s="42"/>
      <c r="E37" s="41"/>
      <c r="F37" s="57"/>
    </row>
    <row r="38" spans="1:6" s="12" customFormat="1" ht="15.75" hidden="1">
      <c r="A38" s="18"/>
      <c r="B38" s="10"/>
      <c r="C38" s="42"/>
      <c r="D38" s="42"/>
      <c r="E38" s="43"/>
      <c r="F38" s="57"/>
    </row>
    <row r="39" spans="1:6" s="12" customFormat="1" ht="15.75" hidden="1">
      <c r="A39" s="17"/>
      <c r="B39" s="10"/>
      <c r="C39" s="42"/>
      <c r="D39" s="42"/>
      <c r="E39" s="43"/>
      <c r="F39" s="57"/>
    </row>
    <row r="40" spans="1:6" s="13" customFormat="1" ht="15.75">
      <c r="A40" s="19" t="s">
        <v>1</v>
      </c>
      <c r="B40" s="20"/>
      <c r="C40" s="44">
        <f>C13+C14+C16+C18+C19+C20+C21</f>
        <v>97608584</v>
      </c>
      <c r="D40" s="44">
        <f>D13+D14+D16+D18+D19+D20+D21</f>
        <v>296111583.37</v>
      </c>
      <c r="E40" s="44">
        <f>E13+E14+E16+E18+E19+E20+E21</f>
        <v>115921512.61</v>
      </c>
      <c r="F40" s="59"/>
    </row>
    <row r="41" spans="1:6" s="13" customFormat="1" ht="15.75">
      <c r="A41" s="31"/>
      <c r="B41" s="32"/>
      <c r="C41" s="33"/>
      <c r="D41" s="33"/>
      <c r="E41" s="33"/>
      <c r="F41" s="59"/>
    </row>
    <row r="42" spans="1:6" s="13" customFormat="1" ht="15.75">
      <c r="A42" s="34" t="s">
        <v>24</v>
      </c>
      <c r="B42" s="35"/>
      <c r="C42" s="36">
        <v>31907700</v>
      </c>
      <c r="D42" s="36">
        <v>32150600</v>
      </c>
      <c r="E42" s="36">
        <f>3693060.69+8232200</f>
        <v>11925260.69</v>
      </c>
      <c r="F42" s="59"/>
    </row>
    <row r="43" spans="1:6" ht="15.75">
      <c r="A43" s="37" t="s">
        <v>25</v>
      </c>
      <c r="B43" s="38"/>
      <c r="C43" s="39">
        <f>C40+C42</f>
        <v>129516284</v>
      </c>
      <c r="D43" s="39">
        <f>D40+D42</f>
        <v>328262183.37</v>
      </c>
      <c r="E43" s="39">
        <f>E40+E42</f>
        <v>127846773.3</v>
      </c>
      <c r="F43" s="54"/>
    </row>
    <row r="44" spans="1:6" ht="15.75">
      <c r="A44" s="37"/>
      <c r="B44" s="38"/>
      <c r="C44" s="38"/>
      <c r="D44" s="38"/>
      <c r="E44" s="38"/>
      <c r="F44" s="54"/>
    </row>
    <row r="45" spans="1:5" ht="15.75">
      <c r="A45" s="37" t="s">
        <v>23</v>
      </c>
      <c r="B45" s="38"/>
      <c r="C45" s="38">
        <v>101375660</v>
      </c>
      <c r="D45" s="38">
        <v>327623500</v>
      </c>
      <c r="E45" s="38">
        <v>127183400</v>
      </c>
    </row>
    <row r="46" spans="1:5" ht="15.75">
      <c r="A46" s="37" t="s">
        <v>26</v>
      </c>
      <c r="B46" s="38"/>
      <c r="C46" s="39">
        <f>C43-C45</f>
        <v>28140624</v>
      </c>
      <c r="D46" s="39">
        <f>D43-D45</f>
        <v>638683.3700000048</v>
      </c>
      <c r="E46" s="39">
        <f>E43-E45</f>
        <v>663373.299999997</v>
      </c>
    </row>
  </sheetData>
  <sheetProtection/>
  <mergeCells count="7">
    <mergeCell ref="A7:E7"/>
    <mergeCell ref="A10:A11"/>
    <mergeCell ref="C10:E10"/>
    <mergeCell ref="B10:B11"/>
    <mergeCell ref="A8:E8"/>
    <mergeCell ref="D3:F3"/>
    <mergeCell ref="D1:F1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Ольга Балашова</cp:lastModifiedBy>
  <cp:lastPrinted>2020-11-13T10:12:42Z</cp:lastPrinted>
  <dcterms:created xsi:type="dcterms:W3CDTF">2007-08-13T07:10:11Z</dcterms:created>
  <dcterms:modified xsi:type="dcterms:W3CDTF">2021-11-15T08:13:19Z</dcterms:modified>
  <cp:category/>
  <cp:version/>
  <cp:contentType/>
  <cp:contentStatus/>
</cp:coreProperties>
</file>