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1820" windowHeight="5700" firstSheet="2" activeTab="3"/>
  </bookViews>
  <sheets>
    <sheet name="гл.администр.источ.деф.бюджета" sheetId="1" r:id="rId1"/>
    <sheet name="источники финанс.деф." sheetId="2" r:id="rId2"/>
    <sheet name="Ас-я по разд-м, ст-м, видам" sheetId="3" r:id="rId3"/>
    <sheet name="Распределение ассигнований" sheetId="4" r:id="rId4"/>
  </sheets>
  <definedNames>
    <definedName name="_xlnm.Print_Area" localSheetId="2">'Ас-я по разд-м, ст-м, видам'!#REF!</definedName>
    <definedName name="_xlnm.Print_Area" localSheetId="3">'Распределение ассигнований'!$A$26:$G$320</definedName>
  </definedNames>
  <calcPr fullCalcOnLoad="1"/>
</workbook>
</file>

<file path=xl/sharedStrings.xml><?xml version="1.0" encoding="utf-8"?>
<sst xmlns="http://schemas.openxmlformats.org/spreadsheetml/2006/main" count="1239" uniqueCount="284">
  <si>
    <t>01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</si>
  <si>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</si>
  <si>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</si>
  <si>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</si>
  <si>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</si>
  <si>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</si>
  <si>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</si>
  <si>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</si>
  <si>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ВСЕГО</t>
  </si>
  <si>
    <t>Наименование</t>
  </si>
  <si>
    <t>Резервные фонды</t>
  </si>
  <si>
    <t>х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</si>
  <si>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</si>
  <si>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</si>
  <si>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</si>
  <si>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</si>
  <si>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</si>
  <si>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</si>
  <si>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раздел</t>
  </si>
  <si>
    <t>подраздел</t>
  </si>
  <si>
    <t>целевая статья</t>
  </si>
  <si>
    <t>вид расходов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</si>
  <si>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</si>
  <si>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</si>
  <si>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</si>
  <si>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Сумма, тыс.руб.</t>
  </si>
  <si>
    <t>12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</si>
  <si>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</si>
  <si>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</si>
  <si>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Прочие расходы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</si>
  <si>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</si>
  <si>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</si>
  <si>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013</t>
  </si>
  <si>
    <t>5510000</t>
  </si>
  <si>
    <t>Благоустройство</t>
  </si>
  <si>
    <t>3400300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</si>
  <si>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</si>
  <si>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</si>
  <si>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</si>
  <si>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</si>
  <si>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000 01 06 04 00 03 0000 810</t>
  </si>
  <si>
    <t>Исполнение муниципальных гарантий в валюте Российской Федерации, в случае, если исполнение гарантом 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</si>
  <si>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Иные источники внутреннего финансирования дефицитов бюджетов</t>
  </si>
  <si>
    <t>000 01 06 00 00 00 0000 000</t>
  </si>
  <si>
    <t>Администрация МО "Междуреченское"</t>
  </si>
  <si>
    <t>Обеспечение проведения выборов и референдумов</t>
  </si>
  <si>
    <t>Проведение выборов и референдумов</t>
  </si>
  <si>
    <t>0200000</t>
  </si>
  <si>
    <t>Подготовка населения и организаций к действиям в чрезвычайной ситуации в мирное и военное время</t>
  </si>
  <si>
    <t>2190100</t>
  </si>
  <si>
    <t>Уличное освещение</t>
  </si>
  <si>
    <t>Коммунальное хозяйство</t>
  </si>
  <si>
    <t>0200100</t>
  </si>
  <si>
    <t>Проведение выборов и референдумов глав поселений и депутатов представительных органов</t>
  </si>
  <si>
    <t>проект</t>
  </si>
  <si>
    <t>"О внесении изм.и доп.в реш.Сов.депут."О</t>
  </si>
  <si>
    <t>мест.бюдж.на 2008г."</t>
  </si>
  <si>
    <t xml:space="preserve">                                                                                    Приложение №3 к решению Совета депутатов</t>
  </si>
  <si>
    <t xml:space="preserve">   №   от 28.02.2008г.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</si>
  <si>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</si>
  <si>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</si>
  <si>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</si>
  <si>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</si>
  <si>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Социальное обеспечение населения</t>
  </si>
  <si>
    <t>5510100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</si>
  <si>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</si>
  <si>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Прочие мероприятия по благоустройству городских округов и поселений</t>
  </si>
  <si>
    <t>6000500</t>
  </si>
  <si>
    <t>Иные межбюджетные трансферты</t>
  </si>
  <si>
    <t>500</t>
  </si>
  <si>
    <t>Обеспечение6 жилыми помещениями детей-сирот,детей,оставшихся без попечения родителей,а также,детей,находящихся под опекой(попечительством),не имеющих закрепленных жилых помещений</t>
  </si>
  <si>
    <t>5510114</t>
  </si>
  <si>
    <t>5530000</t>
  </si>
  <si>
    <t>5530200</t>
  </si>
  <si>
    <t>Содержание, капитальный ремонт и ремонт автомобильных дорог,  находящихся в  муниципальной собственности</t>
  </si>
  <si>
    <t>Содержание, капитальный ремонт и ремонт автомобильных дорог,  находящихся в  муниципальной собственности поселений</t>
  </si>
  <si>
    <t>Мероприятия в области коммунального хозяйства</t>
  </si>
  <si>
    <t>Культура, кинематография, средства массовой информации</t>
  </si>
  <si>
    <t>Культура</t>
  </si>
  <si>
    <t>Жилищное хозяйство</t>
  </si>
  <si>
    <t>Мероприятия в области жилищного хозяйства</t>
  </si>
  <si>
    <t>5510600</t>
  </si>
  <si>
    <t>5510602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</si>
  <si>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</si>
  <si>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</t>
  </si>
  <si>
    <t>Межбюджетные трансферты на осуществление полномочий по созданию условий для организации досуга и обеспечение поселений услугами организаций культуры и библиотечного обслуживания</t>
  </si>
  <si>
    <t>Защита населения и территорий от чрезвычайных ситуаций природного и техногенного характера, гражданская оборона</t>
  </si>
  <si>
    <t>Мероприятия в области строительства, архитектуры и градостроительства</t>
  </si>
  <si>
    <t>3380000</t>
  </si>
  <si>
    <t>Осуществление государственных полномочий в сфере административных правонарушений</t>
  </si>
  <si>
    <t>Целевые программы муниципальных образований</t>
  </si>
  <si>
    <t>7950000</t>
  </si>
  <si>
    <t>0</t>
  </si>
  <si>
    <t>3150000</t>
  </si>
  <si>
    <t>Дорожное хозяйство</t>
  </si>
  <si>
    <t>3152000</t>
  </si>
  <si>
    <t>Поддержка дорожного хозяйства</t>
  </si>
  <si>
    <t>3150205</t>
  </si>
  <si>
    <t>3150206</t>
  </si>
  <si>
    <t>Капитальный ремонт дворовых территорий многоквартирных домов за счет средств местного бюджета</t>
  </si>
  <si>
    <t>5510116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</si>
  <si>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</si>
  <si>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находящихся в муниципальной собственности поселений за счет средств областного бюджета</t>
  </si>
  <si>
    <t>Содержание и ремонт муниципальных автомобильных дорог общего пользования за счет средств местного бюджета</t>
  </si>
  <si>
    <t>14</t>
  </si>
  <si>
    <t xml:space="preserve">Другие вопросы в области национальной безопасности и правоохранительной деятельности" </t>
  </si>
  <si>
    <t>2470000</t>
  </si>
  <si>
    <t>10,0</t>
  </si>
  <si>
    <t>2470300</t>
  </si>
  <si>
    <t>Программа "Антинаркотик"</t>
  </si>
  <si>
    <t>Реализация других функций, связанных с обеспечением национальной безопасности</t>
  </si>
  <si>
    <t>0200600</t>
  </si>
  <si>
    <t>Проведение выборов главы муниципального образования</t>
  </si>
  <si>
    <t>Дорожное хозяйство(дорожные фонды)</t>
  </si>
  <si>
    <t>Другие общегосударственные вопросы</t>
  </si>
  <si>
    <t>13</t>
  </si>
  <si>
    <t>Программа АО "Государственная поддержка социально ориентированных некоммерческих организаций на 2011-2012 годы"</t>
  </si>
  <si>
    <t>Долгосрочная целевая программа "Развитие и поддержка территориального общественного самоуправления в Пинежском районе на 2012-2014 годы"</t>
  </si>
  <si>
    <t>7952000</t>
  </si>
  <si>
    <t>5224300</t>
  </si>
  <si>
    <t>5220000</t>
  </si>
  <si>
    <t>5223800</t>
  </si>
  <si>
    <t>200</t>
  </si>
  <si>
    <t>Субсидии на 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документации,  за счет районного бюджета</t>
  </si>
  <si>
    <t>5510132</t>
  </si>
  <si>
    <t>003</t>
  </si>
  <si>
    <t>Бюджетные инвестиции</t>
  </si>
  <si>
    <t>100</t>
  </si>
  <si>
    <t>120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</si>
  <si>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</si>
  <si>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</si>
  <si>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</si>
  <si>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функционирования Главы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</si>
  <si>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</si>
  <si>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</si>
  <si>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</si>
  <si>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</si>
  <si>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240</t>
  </si>
  <si>
    <t>Обеспечение деятельности исполнительных органов местного самоуправления</t>
  </si>
  <si>
    <t>800</t>
  </si>
  <si>
    <t>850</t>
  </si>
  <si>
    <t xml:space="preserve">Резервный фонд администрации муниципального образования </t>
  </si>
  <si>
    <t>Резервные средства</t>
  </si>
  <si>
    <t>870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</si>
  <si>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</si>
  <si>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</si>
  <si>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гражданской обороны и защиты населения и территорий муниципального образования от чрезвычайных ситуаций, осуществляемые органами местного самоуправления</t>
  </si>
  <si>
    <t>2600000</t>
  </si>
  <si>
    <t>2609005</t>
  </si>
  <si>
    <t>Непрограммные расходы  в области национальной экономики</t>
  </si>
  <si>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</si>
  <si>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</si>
  <si>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 xml:space="preserve">Муниципальное развитие </t>
  </si>
  <si>
    <t>Непрограммные расходы в области дорожного хозяйства</t>
  </si>
  <si>
    <t>Дорожная деятельность в отношении автомобильных дорог общего пользования местного значения осуществляемая за счет бюджетных ассигнований муниципального дорожного фонда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</si>
  <si>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пунктов, осуществляемый за счет бюджетных ассигнований муниципального дорожного фонда</t>
  </si>
  <si>
    <t>2800000</t>
  </si>
  <si>
    <t>2809007</t>
  </si>
  <si>
    <t>2809024</t>
  </si>
  <si>
    <t>2700000</t>
  </si>
  <si>
    <t>2709008</t>
  </si>
  <si>
    <t>Резервный фонд Правительства Архангельской области</t>
  </si>
  <si>
    <t>Муниципальное развитие</t>
  </si>
  <si>
    <t>2908031</t>
  </si>
  <si>
    <t>300</t>
  </si>
  <si>
    <t>Непрограммные расходы в области коммунального хозяйства</t>
  </si>
  <si>
    <t>2900000</t>
  </si>
  <si>
    <t>Прочие мероприятия по благоустройству поселений</t>
  </si>
  <si>
    <t xml:space="preserve">                            Ведомственная структура расходов </t>
  </si>
  <si>
    <t>глава</t>
  </si>
  <si>
    <t>Образование</t>
  </si>
  <si>
    <t>Социальное обеспечение и иные выплаты населению</t>
  </si>
  <si>
    <t>Мероприятия в сфере молодежной политики</t>
  </si>
  <si>
    <t>Молодежная политика и оздоровление детей</t>
  </si>
  <si>
    <t>2400000</t>
  </si>
  <si>
    <t>2409027</t>
  </si>
  <si>
    <t>Взносы в уставный фонд муниципальных предприятий</t>
  </si>
  <si>
    <t>Иные непрограммные расходы в области общегосударственных вопросов</t>
  </si>
  <si>
    <t>3007140</t>
  </si>
  <si>
    <t>Непрограммные расходы в области жилищного хозяйства</t>
  </si>
  <si>
    <t>3008031</t>
  </si>
  <si>
    <t>3008040</t>
  </si>
  <si>
    <t>2809011</t>
  </si>
  <si>
    <t>3108007</t>
  </si>
  <si>
    <t>3100000</t>
  </si>
  <si>
    <t>Непрограммные расходы в области культуры</t>
  </si>
  <si>
    <t>Мероприятия в сфере культуры, искусства и туризма</t>
  </si>
  <si>
    <t>Модернизация и капитальный ремонт объектов топливно-энергетического комплекса и жилищно-коммунального хозяйства</t>
  </si>
  <si>
    <t>0207140</t>
  </si>
  <si>
    <t>0208031</t>
  </si>
  <si>
    <t>0208040</t>
  </si>
  <si>
    <t>0207834</t>
  </si>
  <si>
    <t>0208018</t>
  </si>
  <si>
    <t>Муниципальные программы</t>
  </si>
  <si>
    <t>318,2</t>
  </si>
  <si>
    <t>244</t>
  </si>
  <si>
    <t>Программа АО "Государственная поддержка социально ориентированных некоммерческих организаций на 2014-2016 годы"</t>
  </si>
  <si>
    <t>2907842</t>
  </si>
  <si>
    <t>2908016</t>
  </si>
  <si>
    <t>Мероприятия в сфере культуры, искусства и туризма за счет средств бюджетов поселений</t>
  </si>
  <si>
    <t>3200000</t>
  </si>
  <si>
    <t>3207853</t>
  </si>
  <si>
    <t>Мероприятия по реализации молодежной политики в муниципальных образованиях</t>
  </si>
  <si>
    <t>Непрограммные расходы в сфере молодежной политики</t>
  </si>
  <si>
    <t>Прочие мероприпятия, осуществляемые за счет межбюджетных трансфертов прошлых лет, из областного бюджета</t>
  </si>
  <si>
    <t>Муниципальная программа "Энергосбережение и повышение энергетической эффективности муниципального образования "Междуреченское" на 2014-2015 годы"</t>
  </si>
  <si>
    <t>Социальные выплаты гражданам, кроме публичных нормативных социальных выплат</t>
  </si>
  <si>
    <t>320</t>
  </si>
  <si>
    <t>50</t>
  </si>
  <si>
    <t>2100000000</t>
  </si>
  <si>
    <t>2100090010</t>
  </si>
  <si>
    <t>2200000000</t>
  </si>
  <si>
    <t>2200078680</t>
  </si>
  <si>
    <t>2200090010</t>
  </si>
  <si>
    <t>3300000000</t>
  </si>
  <si>
    <t>2300000000</t>
  </si>
  <si>
    <t>2300090040</t>
  </si>
  <si>
    <t>2500000000</t>
  </si>
  <si>
    <t>2500051180</t>
  </si>
  <si>
    <t>3000000000</t>
  </si>
  <si>
    <t>3000090230</t>
  </si>
  <si>
    <t>2900000000</t>
  </si>
  <si>
    <t>2900090110</t>
  </si>
  <si>
    <t>2900090130</t>
  </si>
  <si>
    <t>0100090090</t>
  </si>
  <si>
    <t>3100000000</t>
  </si>
  <si>
    <t>3100090150</t>
  </si>
  <si>
    <t>3400090160</t>
  </si>
  <si>
    <t>Проведение выборов в представительный орган муниципального образования</t>
  </si>
  <si>
    <t>3300090400</t>
  </si>
  <si>
    <t>2900090200</t>
  </si>
  <si>
    <t>Социальное обеспечение</t>
  </si>
  <si>
    <t>Социальные выплаты гражданам</t>
  </si>
  <si>
    <t>62,5</t>
  </si>
  <si>
    <t>3000090330</t>
  </si>
  <si>
    <t>Ежемесячные взносы в Фонд капитального ремонта общего имущества многоквартирных домов</t>
  </si>
  <si>
    <t>2800000000</t>
  </si>
  <si>
    <t>2800080540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</si>
  <si>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в части электроосвещения, за счет средств муниципального дорожного фонда</t>
  </si>
  <si>
    <t>2600000000</t>
  </si>
  <si>
    <t>2600090060</t>
  </si>
  <si>
    <t>Национальная  безопасность и правоохранительная деятельность</t>
  </si>
  <si>
    <t>Пожарная безопасность</t>
  </si>
  <si>
    <t>Непрограммные расходы в области пожарной безопасности</t>
  </si>
  <si>
    <t>Обеспечение  пожарной  безопасности</t>
  </si>
  <si>
    <t>50,0</t>
  </si>
  <si>
    <t>86,0</t>
  </si>
  <si>
    <t>200,0</t>
  </si>
  <si>
    <t xml:space="preserve">                               местного  бюджета на 2020 год</t>
  </si>
  <si>
    <t>1790</t>
  </si>
  <si>
    <t>30,0</t>
  </si>
  <si>
    <t>144,7</t>
  </si>
  <si>
    <t>58,7</t>
  </si>
  <si>
    <t>332,8</t>
  </si>
  <si>
    <t>130,0</t>
  </si>
  <si>
    <t>Муниципальная пограмма муниципального образования "Междуреченское" " Формирование современной городской( сельской) среды на 2018- 2022 годы"</t>
  </si>
  <si>
    <t>01000000000</t>
  </si>
  <si>
    <t>Поддержка  государственных программ субъектов Российской Федерации и муниципальных программ  формирования современной городской среды</t>
  </si>
  <si>
    <t>010F255550</t>
  </si>
  <si>
    <t>0100080580</t>
  </si>
  <si>
    <t>0100090130</t>
  </si>
  <si>
    <t>6,1</t>
  </si>
  <si>
    <t>365,0</t>
  </si>
  <si>
    <t>756,4</t>
  </si>
  <si>
    <t>101,8</t>
  </si>
  <si>
    <t>864,3</t>
  </si>
  <si>
    <t>Исполнение суденых актов Российской Федерации и мировых соглашений</t>
  </si>
  <si>
    <t>831</t>
  </si>
  <si>
    <t>28,0</t>
  </si>
  <si>
    <t>80,0</t>
  </si>
  <si>
    <t>Развитие и поддержка территориального общественного самоуправления</t>
  </si>
  <si>
    <t>3100090290</t>
  </si>
  <si>
    <t>54,1</t>
  </si>
  <si>
    <t xml:space="preserve">Муниципальная пограмма муниципального образования "Междуреченское" " Обеспечение пожарной безопасности на территории муниципального образования " Междуреченское на 2019- 2021 годы" </t>
  </si>
  <si>
    <t>02000000000</t>
  </si>
  <si>
    <t>Обеспечение пожарной безопасности</t>
  </si>
  <si>
    <t>02000009060</t>
  </si>
  <si>
    <t>31000S8420</t>
  </si>
  <si>
    <t>153,4</t>
  </si>
  <si>
    <t xml:space="preserve">  Приложение № 3                                                                                                к Решению Сов.депутатов   "О   внесении изменений и дополнений  о местном бюджете на 2020 год""       № 93 от  17.06.2020 г.                                                                                                                                                                  </t>
  </si>
  <si>
    <t>280008054Д</t>
  </si>
  <si>
    <t xml:space="preserve">  Приложение № 3                                                                                                к Решению Сов.депутатов   "О   внесении изменений и дополнений  о местном бюджете на 2020 год""      № 89    от       25.03.2020 г.                                                                                                                                                                  </t>
  </si>
  <si>
    <t xml:space="preserve">  Приложение № 3                                                                                                к Решению Сов.депутатов   "О   внесении изменений и дополнений  о местном бюджете на 2020 год""       №  102 от  23.09.2020 г.                                                                                                                                                                  </t>
  </si>
  <si>
    <r>
      <t xml:space="preserve"> </t>
    </r>
    <r>
      <rPr>
        <sz val="9"/>
        <rFont val="Arial"/>
        <family val="2"/>
      </rPr>
      <t xml:space="preserve"> Приложение № 3                                                                                                   к Решению Сов.депутатов № 102 от 23.09.2020г. "Овнесении изменений и дополнений в решение   "О  местном бюджета на 2020 год"     №    87     от       23.12.19г.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</si>
</sst>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0"/>
    <numFmt numFmtId="189" formatCode="0000000"/>
    <numFmt numFmtId="190" formatCode="000"/>
    <numFmt numFmtId="191" formatCode="[$€-2]\ ###,000_);[Red]\([$€-2]\ ###,000\)"/>
    <numFmt numFmtId="192" formatCode="[$-FC19]d\ mmmm\ yyyy\ &quot;г.&quot;"/>
  </numFmts>
  <fonts count="71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b/>
      <sz val="9"/>
      <name val="Times New Roman"/>
      <family val="1"/>
    </font>
    <font>
      <b/>
      <i/>
      <sz val="11"/>
      <name val="Arial"/>
      <family val="2"/>
    </font>
    <font>
      <sz val="8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sz val="11"/>
      <name val="Arial Cyr"/>
      <family val="2"/>
    </font>
    <font>
      <i/>
      <sz val="11"/>
      <name val="Arial Cyr"/>
      <family val="0"/>
    </font>
    <font>
      <b/>
      <u val="single"/>
      <sz val="10"/>
      <name val="Arial"/>
      <family val="0"/>
    </font>
    <font>
      <b/>
      <i/>
      <sz val="11"/>
      <name val="Arial Cyr"/>
      <family val="0"/>
    </font>
    <font>
      <i/>
      <sz val="11"/>
      <name val="Arial"/>
      <family val="2"/>
    </font>
    <font>
      <b/>
      <u val="single"/>
      <sz val="11"/>
      <name val="Arial"/>
      <family val="0"/>
    </font>
    <font>
      <b/>
      <sz val="16"/>
      <name val="Arial"/>
      <family val="2"/>
    </font>
    <font>
      <sz val="9"/>
      <name val="Arial Cyr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82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49" fontId="13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wrapText="1" indent="2"/>
    </xf>
    <xf numFmtId="0" fontId="15" fillId="0" borderId="13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49" fontId="1" fillId="33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7" fillId="0" borderId="12" xfId="0" applyFont="1" applyBorder="1" applyAlignment="1">
      <alignment/>
    </xf>
    <xf numFmtId="0" fontId="13" fillId="0" borderId="0" xfId="0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9" fillId="33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33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21" fillId="0" borderId="0" xfId="0" applyFont="1" applyAlignment="1">
      <alignment wrapText="1"/>
    </xf>
    <xf numFmtId="0" fontId="0" fillId="0" borderId="18" xfId="0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3" fillId="0" borderId="18" xfId="0" applyNumberFormat="1" applyFont="1" applyBorder="1" applyAlignment="1" applyProtection="1">
      <alignment horizontal="center"/>
      <protection hidden="1"/>
    </xf>
    <xf numFmtId="49" fontId="23" fillId="0" borderId="22" xfId="0" applyNumberFormat="1" applyFont="1" applyBorder="1" applyAlignment="1">
      <alignment horizontal="center"/>
    </xf>
    <xf numFmtId="49" fontId="23" fillId="0" borderId="22" xfId="0" applyNumberFormat="1" applyFont="1" applyBorder="1" applyAlignment="1" applyProtection="1">
      <alignment horizontal="center"/>
      <protection hidden="1"/>
    </xf>
    <xf numFmtId="49" fontId="2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16" xfId="0" applyNumberFormat="1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49" fontId="26" fillId="0" borderId="22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8" fillId="33" borderId="0" xfId="0" applyFont="1" applyFill="1" applyAlignment="1">
      <alignment horizontal="right"/>
    </xf>
    <xf numFmtId="49" fontId="5" fillId="0" borderId="22" xfId="0" applyNumberFormat="1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6" xfId="53" applyFont="1" applyFill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49" fontId="22" fillId="0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9" fillId="33" borderId="1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1" fillId="0" borderId="22" xfId="53" applyFont="1" applyFill="1" applyBorder="1" applyAlignment="1">
      <alignment horizontal="left" vertical="center" wrapText="1"/>
      <protection/>
    </xf>
    <xf numFmtId="0" fontId="21" fillId="0" borderId="22" xfId="0" applyFont="1" applyBorder="1" applyAlignment="1">
      <alignment horizontal="justify"/>
    </xf>
    <xf numFmtId="0" fontId="0" fillId="0" borderId="22" xfId="53" applyFont="1" applyFill="1" applyBorder="1" applyAlignment="1">
      <alignment horizontal="left" vertical="center" wrapText="1"/>
      <protection/>
    </xf>
    <xf numFmtId="0" fontId="0" fillId="0" borderId="22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wrapText="1"/>
    </xf>
    <xf numFmtId="2" fontId="21" fillId="0" borderId="18" xfId="53" applyNumberFormat="1" applyFont="1" applyFill="1" applyBorder="1" applyAlignment="1">
      <alignment wrapText="1"/>
      <protection/>
    </xf>
    <xf numFmtId="0" fontId="21" fillId="34" borderId="22" xfId="53" applyFont="1" applyFill="1" applyBorder="1" applyAlignment="1">
      <alignment horizontal="left" vertical="center" wrapText="1"/>
      <protection/>
    </xf>
    <xf numFmtId="49" fontId="23" fillId="0" borderId="22" xfId="0" applyNumberFormat="1" applyFont="1" applyFill="1" applyBorder="1" applyAlignment="1">
      <alignment horizontal="center"/>
    </xf>
    <xf numFmtId="0" fontId="21" fillId="34" borderId="10" xfId="53" applyFont="1" applyFill="1" applyBorder="1" applyAlignment="1">
      <alignment horizontal="left" vertical="center" wrapText="1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22" xfId="0" applyFont="1" applyFill="1" applyBorder="1" applyAlignment="1">
      <alignment horizontal="left" vertical="center" wrapText="1"/>
    </xf>
    <xf numFmtId="0" fontId="21" fillId="0" borderId="18" xfId="53" applyFont="1" applyFill="1" applyBorder="1" applyAlignment="1">
      <alignment horizontal="left" vertical="center" wrapText="1"/>
      <protection/>
    </xf>
    <xf numFmtId="49" fontId="1" fillId="33" borderId="0" xfId="0" applyNumberFormat="1" applyFont="1" applyFill="1" applyAlignment="1">
      <alignment horizontal="center"/>
    </xf>
    <xf numFmtId="49" fontId="0" fillId="0" borderId="11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5" fillId="33" borderId="29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1" fillId="0" borderId="16" xfId="53" applyFont="1" applyFill="1" applyBorder="1" applyAlignment="1">
      <alignment horizontal="left" vertical="center" wrapText="1"/>
      <protection/>
    </xf>
    <xf numFmtId="0" fontId="21" fillId="0" borderId="11" xfId="0" applyFont="1" applyBorder="1" applyAlignment="1">
      <alignment wrapText="1"/>
    </xf>
    <xf numFmtId="182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21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wrapText="1"/>
    </xf>
    <xf numFmtId="49" fontId="3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21" fillId="0" borderId="22" xfId="0" applyNumberFormat="1" applyFont="1" applyBorder="1" applyAlignment="1">
      <alignment wrapText="1"/>
    </xf>
    <xf numFmtId="0" fontId="32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28" fillId="33" borderId="16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69" fillId="0" borderId="0" xfId="0" applyNumberFormat="1" applyFont="1" applyAlignment="1">
      <alignment horizontal="right"/>
    </xf>
    <xf numFmtId="49" fontId="7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182" fontId="23" fillId="34" borderId="30" xfId="0" applyNumberFormat="1" applyFont="1" applyFill="1" applyBorder="1" applyAlignment="1">
      <alignment horizontal="center"/>
    </xf>
    <xf numFmtId="182" fontId="23" fillId="0" borderId="30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24" fillId="0" borderId="30" xfId="0" applyNumberFormat="1" applyFont="1" applyBorder="1" applyAlignment="1">
      <alignment horizontal="center"/>
    </xf>
    <xf numFmtId="182" fontId="5" fillId="0" borderId="30" xfId="0" applyNumberFormat="1" applyFont="1" applyBorder="1" applyAlignment="1">
      <alignment horizontal="center"/>
    </xf>
    <xf numFmtId="182" fontId="4" fillId="0" borderId="30" xfId="0" applyNumberFormat="1" applyFont="1" applyBorder="1" applyAlignment="1">
      <alignment horizontal="center"/>
    </xf>
    <xf numFmtId="182" fontId="4" fillId="0" borderId="31" xfId="0" applyNumberFormat="1" applyFont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2" fontId="2" fillId="33" borderId="12" xfId="0" applyNumberFormat="1" applyFont="1" applyFill="1" applyBorder="1" applyAlignment="1">
      <alignment horizontal="center"/>
    </xf>
    <xf numFmtId="182" fontId="27" fillId="0" borderId="30" xfId="0" applyNumberFormat="1" applyFont="1" applyBorder="1" applyAlignment="1">
      <alignment horizontal="center"/>
    </xf>
    <xf numFmtId="182" fontId="22" fillId="34" borderId="30" xfId="0" applyNumberFormat="1" applyFont="1" applyFill="1" applyBorder="1" applyAlignment="1">
      <alignment horizontal="center"/>
    </xf>
    <xf numFmtId="182" fontId="22" fillId="0" borderId="30" xfId="0" applyNumberFormat="1" applyFont="1" applyBorder="1" applyAlignment="1">
      <alignment horizontal="center"/>
    </xf>
    <xf numFmtId="182" fontId="22" fillId="0" borderId="30" xfId="0" applyNumberFormat="1" applyFont="1" applyFill="1" applyBorder="1" applyAlignment="1">
      <alignment horizontal="center"/>
    </xf>
    <xf numFmtId="182" fontId="23" fillId="0" borderId="30" xfId="0" applyNumberFormat="1" applyFont="1" applyFill="1" applyBorder="1" applyAlignment="1">
      <alignment horizontal="center"/>
    </xf>
    <xf numFmtId="182" fontId="23" fillId="0" borderId="30" xfId="0" applyNumberFormat="1" applyFont="1" applyBorder="1" applyAlignment="1">
      <alignment horizontal="center"/>
    </xf>
    <xf numFmtId="182" fontId="23" fillId="0" borderId="30" xfId="0" applyNumberFormat="1" applyFont="1" applyFill="1" applyBorder="1" applyAlignment="1">
      <alignment horizontal="center"/>
    </xf>
    <xf numFmtId="182" fontId="23" fillId="34" borderId="30" xfId="0" applyNumberFormat="1" applyFont="1" applyFill="1" applyBorder="1" applyAlignment="1">
      <alignment horizontal="center"/>
    </xf>
    <xf numFmtId="182" fontId="22" fillId="0" borderId="0" xfId="0" applyNumberFormat="1" applyFont="1" applyFill="1" applyAlignment="1">
      <alignment horizontal="center"/>
    </xf>
    <xf numFmtId="182" fontId="22" fillId="34" borderId="0" xfId="0" applyNumberFormat="1" applyFont="1" applyFill="1" applyAlignment="1">
      <alignment horizontal="center"/>
    </xf>
    <xf numFmtId="182" fontId="22" fillId="0" borderId="0" xfId="0" applyNumberFormat="1" applyFont="1" applyAlignment="1">
      <alignment horizontal="center"/>
    </xf>
    <xf numFmtId="182" fontId="22" fillId="0" borderId="30" xfId="0" applyNumberFormat="1" applyFont="1" applyBorder="1" applyAlignment="1">
      <alignment horizontal="center"/>
    </xf>
    <xf numFmtId="182" fontId="22" fillId="0" borderId="3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0" fillId="0" borderId="29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5" fillId="33" borderId="33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wrapText="1"/>
    </xf>
    <xf numFmtId="0" fontId="19" fillId="33" borderId="36" xfId="0" applyFont="1" applyFill="1" applyBorder="1" applyAlignment="1">
      <alignment wrapText="1"/>
    </xf>
    <xf numFmtId="0" fontId="19" fillId="33" borderId="0" xfId="0" applyFont="1" applyFill="1" applyBorder="1" applyAlignment="1">
      <alignment wrapText="1"/>
    </xf>
    <xf numFmtId="0" fontId="19" fillId="33" borderId="18" xfId="0" applyFont="1" applyFill="1" applyBorder="1" applyAlignment="1">
      <alignment wrapText="1"/>
    </xf>
    <xf numFmtId="0" fontId="19" fillId="33" borderId="29" xfId="0" applyFont="1" applyFill="1" applyBorder="1" applyAlignment="1">
      <alignment wrapText="1"/>
    </xf>
    <xf numFmtId="0" fontId="19" fillId="33" borderId="37" xfId="0" applyFont="1" applyFill="1" applyBorder="1" applyAlignment="1">
      <alignment wrapText="1"/>
    </xf>
    <xf numFmtId="0" fontId="5" fillId="33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wrapText="1"/>
    </xf>
    <xf numFmtId="0" fontId="20" fillId="0" borderId="29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5" fillId="33" borderId="0" xfId="0" applyNumberFormat="1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6.7109375" style="37" customWidth="1"/>
    <col min="2" max="2" width="29.140625" style="29" customWidth="1"/>
    <col min="3" max="3" width="48.421875" style="29" customWidth="1"/>
    <col min="4" max="16384" width="9.140625" style="29" customWidth="1"/>
  </cols>
  <sheetData>
    <row r="1" spans="1:3" s="36" customFormat="1" ht="23.25" hidden="1">
      <c r="A1" s="54"/>
      <c r="B1" s="31" t="s">
        <v>43</v>
      </c>
      <c r="C1" s="52" t="s">
        <v>42</v>
      </c>
    </row>
    <row r="2" spans="1:3" s="36" customFormat="1" ht="23.25" hidden="1">
      <c r="A2" s="54"/>
      <c r="B2" s="31" t="s">
        <v>37</v>
      </c>
      <c r="C2" s="52" t="s">
        <v>36</v>
      </c>
    </row>
    <row r="3" spans="1:3" ht="72" hidden="1">
      <c r="A3" s="53"/>
      <c r="B3" s="33" t="s">
        <v>39</v>
      </c>
      <c r="C3" s="35" t="s">
        <v>38</v>
      </c>
    </row>
    <row r="4" spans="1:3" ht="77.25" customHeight="1" hidden="1">
      <c r="A4" s="53"/>
      <c r="B4" s="33" t="s">
        <v>40</v>
      </c>
      <c r="C4" s="34" t="s">
        <v>41</v>
      </c>
    </row>
    <row r="5" spans="1:3" ht="12.75" hidden="1">
      <c r="A5" s="53"/>
      <c r="B5" s="32"/>
      <c r="C5" s="30" t="s">
        <v>12</v>
      </c>
    </row>
    <row r="6" ht="12.75" hidden="1"/>
    <row r="9" ht="12.75">
      <c r="B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C31" sqref="A1:C31"/>
    </sheetView>
  </sheetViews>
  <sheetFormatPr defaultColWidth="9.140625" defaultRowHeight="12.75"/>
  <cols>
    <col min="1" max="1" width="45.8515625" style="29" customWidth="1"/>
    <col min="2" max="2" width="28.8515625" style="29" customWidth="1"/>
    <col min="3" max="3" width="10.28125" style="29" customWidth="1"/>
    <col min="4" max="16384" width="9.140625" style="29" customWidth="1"/>
  </cols>
  <sheetData>
    <row r="4" ht="12.75">
      <c r="B4" s="4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J14" sqref="I14:J14"/>
    </sheetView>
  </sheetViews>
  <sheetFormatPr defaultColWidth="9.140625" defaultRowHeight="12.75"/>
  <cols>
    <col min="1" max="1" width="50.140625" style="1" customWidth="1"/>
    <col min="2" max="2" width="5.28125" style="2" customWidth="1"/>
    <col min="3" max="3" width="8.8515625" style="2" customWidth="1"/>
    <col min="4" max="4" width="8.140625" style="2" customWidth="1"/>
    <col min="5" max="5" width="11.140625" style="1" customWidth="1"/>
    <col min="6" max="16384" width="9.140625" style="1" customWidth="1"/>
  </cols>
  <sheetData>
    <row r="1" spans="2:4" s="21" customFormat="1" ht="12.75">
      <c r="B1" s="26"/>
      <c r="C1" s="26"/>
      <c r="D1" s="26"/>
    </row>
    <row r="2" spans="2:4" s="21" customFormat="1" ht="12.75">
      <c r="B2" s="26"/>
      <c r="C2" s="26"/>
      <c r="D2" s="26"/>
    </row>
    <row r="3" spans="2:4" s="21" customFormat="1" ht="12.75">
      <c r="B3" s="26"/>
      <c r="C3" s="26"/>
      <c r="D3" s="26"/>
    </row>
    <row r="4" spans="2:4" s="21" customFormat="1" ht="12.75">
      <c r="B4" s="26"/>
      <c r="C4" s="26"/>
      <c r="D4" s="26"/>
    </row>
    <row r="5" spans="2:4" s="21" customFormat="1" ht="12.75">
      <c r="B5" s="26"/>
      <c r="C5" s="26"/>
      <c r="D5" s="26"/>
    </row>
    <row r="6" spans="2:4" s="21" customFormat="1" ht="12.75">
      <c r="B6" s="26"/>
      <c r="C6" s="26"/>
      <c r="D6" s="26"/>
    </row>
    <row r="7" spans="2:4" s="21" customFormat="1" ht="12.75">
      <c r="B7" s="26"/>
      <c r="C7" s="26"/>
      <c r="D7" s="26"/>
    </row>
    <row r="8" spans="2:4" s="21" customFormat="1" ht="12.75">
      <c r="B8" s="26"/>
      <c r="C8" s="26"/>
      <c r="D8" s="26"/>
    </row>
    <row r="9" spans="2:4" s="21" customFormat="1" ht="12.75">
      <c r="B9" s="26"/>
      <c r="C9" s="26"/>
      <c r="D9" s="26"/>
    </row>
    <row r="10" spans="2:4" s="21" customFormat="1" ht="12.75">
      <c r="B10" s="26"/>
      <c r="C10" s="26"/>
      <c r="D10" s="26"/>
    </row>
    <row r="11" spans="2:4" s="21" customFormat="1" ht="12.75">
      <c r="B11" s="26"/>
      <c r="C11" s="26"/>
      <c r="D11" s="26"/>
    </row>
    <row r="12" spans="2:4" s="21" customFormat="1" ht="12.75">
      <c r="B12" s="26"/>
      <c r="C12" s="26"/>
      <c r="D12" s="26"/>
    </row>
    <row r="13" spans="2:4" s="21" customFormat="1" ht="12.75">
      <c r="B13" s="26"/>
      <c r="C13" s="26"/>
      <c r="D13" s="26"/>
    </row>
    <row r="14" spans="2:4" s="21" customFormat="1" ht="12.75">
      <c r="B14" s="26"/>
      <c r="C14" s="26"/>
      <c r="D14" s="26"/>
    </row>
    <row r="15" spans="2:4" s="21" customFormat="1" ht="12.75">
      <c r="B15" s="26"/>
      <c r="C15" s="26"/>
      <c r="D15" s="26"/>
    </row>
    <row r="16" spans="2:4" s="21" customFormat="1" ht="12.75">
      <c r="B16" s="26"/>
      <c r="C16" s="26"/>
      <c r="D16" s="26"/>
    </row>
    <row r="17" spans="2:4" s="21" customFormat="1" ht="12.75">
      <c r="B17" s="26"/>
      <c r="C17" s="26"/>
      <c r="D17" s="26"/>
    </row>
  </sheetData>
  <sheetProtection/>
  <printOptions gridLines="1"/>
  <pageMargins left="0.7874015748031497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00"/>
  <sheetViews>
    <sheetView tabSelected="1" zoomScalePageLayoutView="0" workbookViewId="0" topLeftCell="A22">
      <selection activeCell="D26" sqref="D26:G32"/>
    </sheetView>
  </sheetViews>
  <sheetFormatPr defaultColWidth="9.140625" defaultRowHeight="12.75"/>
  <cols>
    <col min="1" max="1" width="56.00390625" style="1" customWidth="1"/>
    <col min="2" max="2" width="7.7109375" style="1" customWidth="1"/>
    <col min="3" max="3" width="8.140625" style="2" customWidth="1"/>
    <col min="4" max="4" width="10.421875" style="2" customWidth="1"/>
    <col min="5" max="5" width="16.140625" style="2" customWidth="1"/>
    <col min="6" max="6" width="8.7109375" style="2" customWidth="1"/>
    <col min="7" max="7" width="9.28125" style="1" customWidth="1"/>
    <col min="8" max="8" width="3.00390625" style="46" hidden="1" customWidth="1"/>
    <col min="9" max="9" width="31.7109375" style="46" customWidth="1"/>
    <col min="10" max="10" width="10.57421875" style="46" customWidth="1"/>
    <col min="11" max="11" width="1.8515625" style="1" customWidth="1"/>
    <col min="12" max="12" width="12.421875" style="1" customWidth="1"/>
    <col min="13" max="16384" width="9.140625" style="1" customWidth="1"/>
  </cols>
  <sheetData>
    <row r="1" ht="1.5" customHeight="1" hidden="1"/>
    <row r="2" ht="9" customHeight="1" hidden="1">
      <c r="F2" s="2" t="s">
        <v>54</v>
      </c>
    </row>
    <row r="3" ht="1.5" customHeight="1" hidden="1"/>
    <row r="4" ht="0.75" customHeight="1" hidden="1"/>
    <row r="5" ht="1.5" customHeight="1" hidden="1"/>
    <row r="6" ht="1.5" customHeight="1" hidden="1"/>
    <row r="7" ht="0.75" customHeight="1" hidden="1"/>
    <row r="8" spans="4:5" ht="14.25" customHeight="1" hidden="1">
      <c r="D8" s="2" t="s">
        <v>57</v>
      </c>
      <c r="E8" s="60"/>
    </row>
    <row r="9" ht="12.75" customHeight="1" hidden="1">
      <c r="E9" s="59" t="s">
        <v>55</v>
      </c>
    </row>
    <row r="10" spans="5:7" ht="13.5" customHeight="1" hidden="1">
      <c r="E10" s="59" t="s">
        <v>56</v>
      </c>
      <c r="G10" s="59" t="s">
        <v>58</v>
      </c>
    </row>
    <row r="11" ht="12" customHeight="1" hidden="1"/>
    <row r="12" ht="1.5" customHeight="1" hidden="1"/>
    <row r="13" ht="1.5" customHeight="1" hidden="1"/>
    <row r="14" ht="1.5" customHeight="1" hidden="1"/>
    <row r="15" ht="1.5" customHeight="1" hidden="1"/>
    <row r="16" ht="1.5" customHeight="1" hidden="1"/>
    <row r="17" ht="5.25" customHeight="1" hidden="1"/>
    <row r="18" ht="3.75" customHeight="1" hidden="1"/>
    <row r="19" ht="13.5" customHeight="1" hidden="1"/>
    <row r="20" ht="13.5" customHeight="1" hidden="1"/>
    <row r="21" ht="2.25" customHeight="1" hidden="1"/>
    <row r="22" spans="1:7" ht="45.75" customHeight="1">
      <c r="A22" s="230"/>
      <c r="B22" s="231"/>
      <c r="C22" s="231"/>
      <c r="D22" s="228" t="s">
        <v>282</v>
      </c>
      <c r="E22" s="229"/>
      <c r="F22" s="229"/>
      <c r="G22" s="229"/>
    </row>
    <row r="23" spans="1:7" ht="51.75" customHeight="1">
      <c r="A23" s="231"/>
      <c r="B23" s="231"/>
      <c r="C23" s="231"/>
      <c r="D23" s="228" t="s">
        <v>279</v>
      </c>
      <c r="E23" s="229"/>
      <c r="F23" s="229"/>
      <c r="G23" s="229"/>
    </row>
    <row r="24" spans="1:7" ht="0.75" customHeight="1">
      <c r="A24" s="231"/>
      <c r="B24" s="231"/>
      <c r="C24" s="231"/>
      <c r="D24" s="59"/>
      <c r="E24" s="59"/>
      <c r="F24" s="59"/>
      <c r="G24" s="59"/>
    </row>
    <row r="25" spans="1:7" ht="43.5" customHeight="1">
      <c r="A25" s="232"/>
      <c r="B25" s="232"/>
      <c r="C25" s="232"/>
      <c r="D25" s="214" t="s">
        <v>281</v>
      </c>
      <c r="E25" s="215"/>
      <c r="F25" s="215"/>
      <c r="G25" s="215"/>
    </row>
    <row r="26" spans="1:11" s="6" customFormat="1" ht="17.25" customHeight="1">
      <c r="A26" s="67"/>
      <c r="B26" s="109"/>
      <c r="C26" s="61"/>
      <c r="D26" s="219" t="s">
        <v>283</v>
      </c>
      <c r="E26" s="219"/>
      <c r="F26" s="219"/>
      <c r="G26" s="220"/>
      <c r="H26" s="45"/>
      <c r="I26" s="45"/>
      <c r="J26" s="45"/>
      <c r="K26" s="20"/>
    </row>
    <row r="27" spans="1:11" s="6" customFormat="1" ht="3.75" customHeight="1">
      <c r="A27" s="191"/>
      <c r="B27" s="192"/>
      <c r="C27" s="65"/>
      <c r="D27" s="221"/>
      <c r="E27" s="221"/>
      <c r="F27" s="221"/>
      <c r="G27" s="222"/>
      <c r="H27" s="45"/>
      <c r="I27" s="45"/>
      <c r="J27" s="45"/>
      <c r="K27" s="20"/>
    </row>
    <row r="28" spans="1:11" s="6" customFormat="1" ht="17.25" customHeight="1" hidden="1">
      <c r="A28" s="191"/>
      <c r="B28" s="192"/>
      <c r="C28" s="65"/>
      <c r="D28" s="221"/>
      <c r="E28" s="221"/>
      <c r="F28" s="221"/>
      <c r="G28" s="222"/>
      <c r="H28" s="45"/>
      <c r="I28" s="45"/>
      <c r="J28" s="45"/>
      <c r="K28" s="20"/>
    </row>
    <row r="29" spans="1:11" s="6" customFormat="1" ht="17.25" customHeight="1" hidden="1">
      <c r="A29" s="191"/>
      <c r="B29" s="192"/>
      <c r="C29" s="65"/>
      <c r="D29" s="221"/>
      <c r="E29" s="221"/>
      <c r="F29" s="221"/>
      <c r="G29" s="222"/>
      <c r="H29" s="45"/>
      <c r="I29" s="45"/>
      <c r="J29" s="45"/>
      <c r="K29" s="20"/>
    </row>
    <row r="30" spans="1:11" s="6" customFormat="1" ht="26.25" customHeight="1">
      <c r="A30" s="174"/>
      <c r="B30" s="10"/>
      <c r="C30" s="65"/>
      <c r="D30" s="221"/>
      <c r="E30" s="221"/>
      <c r="F30" s="221"/>
      <c r="G30" s="222"/>
      <c r="H30" s="45"/>
      <c r="I30" s="45"/>
      <c r="J30" s="45"/>
      <c r="K30" s="20"/>
    </row>
    <row r="31" spans="1:10" s="20" customFormat="1" ht="11.25" customHeight="1" hidden="1">
      <c r="A31" s="63"/>
      <c r="B31" s="22"/>
      <c r="C31" s="10"/>
      <c r="D31" s="221"/>
      <c r="E31" s="221"/>
      <c r="F31" s="221"/>
      <c r="G31" s="222"/>
      <c r="H31" s="45"/>
      <c r="I31" s="45"/>
      <c r="J31" s="45"/>
    </row>
    <row r="32" spans="1:10" s="20" customFormat="1" ht="0.75" customHeight="1" hidden="1">
      <c r="A32" s="188"/>
      <c r="B32" s="189"/>
      <c r="C32" s="190"/>
      <c r="D32" s="223"/>
      <c r="E32" s="223"/>
      <c r="F32" s="223"/>
      <c r="G32" s="224"/>
      <c r="H32" s="45"/>
      <c r="I32" s="45"/>
      <c r="J32" s="45"/>
    </row>
    <row r="33" spans="1:10" s="49" customFormat="1" ht="18" customHeight="1">
      <c r="A33" s="105" t="s">
        <v>168</v>
      </c>
      <c r="B33" s="110"/>
      <c r="C33" s="108"/>
      <c r="D33" s="108"/>
      <c r="E33" s="108"/>
      <c r="F33" s="50"/>
      <c r="G33" s="50"/>
      <c r="H33" s="48"/>
      <c r="I33" s="136"/>
      <c r="J33" s="136"/>
    </row>
    <row r="34" spans="1:10" s="49" customFormat="1" ht="16.5" customHeight="1">
      <c r="A34" s="105" t="s">
        <v>248</v>
      </c>
      <c r="B34" s="110"/>
      <c r="C34" s="108"/>
      <c r="D34" s="108"/>
      <c r="E34" s="108"/>
      <c r="F34" s="50"/>
      <c r="G34" s="50"/>
      <c r="H34" s="48"/>
      <c r="I34" s="48"/>
      <c r="J34" s="48"/>
    </row>
    <row r="35" spans="1:10" s="49" customFormat="1" ht="0.75" customHeight="1" thickBot="1">
      <c r="A35" s="57"/>
      <c r="B35" s="111"/>
      <c r="C35" s="50"/>
      <c r="D35" s="50"/>
      <c r="E35" s="50"/>
      <c r="F35" s="50"/>
      <c r="G35" s="50"/>
      <c r="H35" s="48"/>
      <c r="I35" s="48"/>
      <c r="J35" s="48"/>
    </row>
    <row r="36" spans="1:10" s="49" customFormat="1" ht="0.75" customHeight="1" hidden="1" thickBot="1">
      <c r="A36" s="57"/>
      <c r="B36" s="111"/>
      <c r="C36" s="50"/>
      <c r="D36" s="50"/>
      <c r="E36" s="50"/>
      <c r="F36" s="50"/>
      <c r="G36" s="50"/>
      <c r="H36" s="48"/>
      <c r="I36" s="48"/>
      <c r="J36" s="48"/>
    </row>
    <row r="37" spans="1:10" s="49" customFormat="1" ht="15" customHeight="1" hidden="1" thickBot="1">
      <c r="A37" s="57"/>
      <c r="B37" s="111"/>
      <c r="C37" s="50"/>
      <c r="D37" s="50"/>
      <c r="E37" s="50"/>
      <c r="F37" s="50"/>
      <c r="G37" s="50"/>
      <c r="H37" s="48"/>
      <c r="I37" s="48"/>
      <c r="J37" s="48"/>
    </row>
    <row r="38" spans="1:10" s="49" customFormat="1" ht="15.75" hidden="1" thickBot="1">
      <c r="A38" s="57"/>
      <c r="B38" s="111"/>
      <c r="C38" s="50"/>
      <c r="D38" s="50"/>
      <c r="E38" s="50"/>
      <c r="F38" s="50"/>
      <c r="G38" s="50"/>
      <c r="H38" s="48"/>
      <c r="I38" s="48"/>
      <c r="J38" s="48"/>
    </row>
    <row r="39" spans="1:12" s="7" customFormat="1" ht="15" customHeight="1">
      <c r="A39" s="225" t="s">
        <v>9</v>
      </c>
      <c r="B39" s="98" t="s">
        <v>169</v>
      </c>
      <c r="C39" s="225" t="s">
        <v>18</v>
      </c>
      <c r="D39" s="225" t="s">
        <v>19</v>
      </c>
      <c r="E39" s="225" t="s">
        <v>20</v>
      </c>
      <c r="F39" s="225" t="s">
        <v>21</v>
      </c>
      <c r="G39" s="216" t="s">
        <v>25</v>
      </c>
      <c r="H39" s="41"/>
      <c r="I39" s="235"/>
      <c r="J39" s="235"/>
      <c r="L39" s="96"/>
    </row>
    <row r="40" spans="1:11" s="7" customFormat="1" ht="14.25" customHeight="1">
      <c r="A40" s="226"/>
      <c r="B40" s="99"/>
      <c r="C40" s="226"/>
      <c r="D40" s="226"/>
      <c r="E40" s="226"/>
      <c r="F40" s="226"/>
      <c r="G40" s="217"/>
      <c r="H40" s="41"/>
      <c r="I40" s="41"/>
      <c r="J40" s="41"/>
      <c r="K40" s="42"/>
    </row>
    <row r="41" spans="1:12" s="7" customFormat="1" ht="0.75" customHeight="1" hidden="1">
      <c r="A41" s="226"/>
      <c r="B41" s="99"/>
      <c r="C41" s="226"/>
      <c r="D41" s="226"/>
      <c r="E41" s="226"/>
      <c r="F41" s="226"/>
      <c r="G41" s="217"/>
      <c r="H41" s="41"/>
      <c r="I41" s="41"/>
      <c r="J41" s="41"/>
      <c r="K41" s="42"/>
      <c r="L41" s="28"/>
    </row>
    <row r="42" spans="1:13" s="7" customFormat="1" ht="9" customHeight="1" thickBot="1">
      <c r="A42" s="227"/>
      <c r="B42" s="100"/>
      <c r="C42" s="227"/>
      <c r="D42" s="227"/>
      <c r="E42" s="227"/>
      <c r="F42" s="227"/>
      <c r="G42" s="218"/>
      <c r="H42" s="41"/>
      <c r="I42" s="41"/>
      <c r="J42" s="41"/>
      <c r="K42" s="42"/>
      <c r="L42" s="28"/>
      <c r="M42" s="27"/>
    </row>
    <row r="43" spans="1:13" s="8" customFormat="1" ht="15.75" customHeight="1" thickBot="1">
      <c r="A43" s="112">
        <v>1</v>
      </c>
      <c r="B43" s="112">
        <v>2</v>
      </c>
      <c r="C43" s="23">
        <v>3</v>
      </c>
      <c r="D43" s="23">
        <v>4</v>
      </c>
      <c r="E43" s="23">
        <v>5</v>
      </c>
      <c r="F43" s="23">
        <v>6</v>
      </c>
      <c r="G43" s="193">
        <v>7</v>
      </c>
      <c r="H43" s="38"/>
      <c r="I43" s="150"/>
      <c r="J43" s="150"/>
      <c r="K43" s="148"/>
      <c r="L43" s="148"/>
      <c r="M43" s="11"/>
    </row>
    <row r="44" spans="1:12" ht="13.5">
      <c r="A44" s="56" t="s">
        <v>44</v>
      </c>
      <c r="B44" s="113">
        <v>313</v>
      </c>
      <c r="C44" s="72"/>
      <c r="D44" s="73"/>
      <c r="E44" s="74"/>
      <c r="F44" s="75"/>
      <c r="G44" s="187">
        <f>G45+G97+G122+G132+G173+G284+G314</f>
        <v>6511.6</v>
      </c>
      <c r="H44" s="168"/>
      <c r="I44" s="149"/>
      <c r="J44" s="149"/>
      <c r="K44" s="64"/>
      <c r="L44" s="66"/>
    </row>
    <row r="45" spans="1:13" ht="13.5">
      <c r="A45" s="55" t="s">
        <v>13</v>
      </c>
      <c r="B45" s="114">
        <v>313</v>
      </c>
      <c r="C45" s="76" t="s">
        <v>0</v>
      </c>
      <c r="D45" s="77"/>
      <c r="E45" s="77"/>
      <c r="F45" s="77"/>
      <c r="G45" s="186">
        <f>G46+G52+G77</f>
        <v>3129.3</v>
      </c>
      <c r="H45" s="167"/>
      <c r="I45" s="47"/>
      <c r="J45" s="47"/>
      <c r="K45" s="138"/>
      <c r="L45" s="21"/>
      <c r="M45" s="66"/>
    </row>
    <row r="46" spans="1:11" ht="25.5" customHeight="1">
      <c r="A46" s="12" t="s">
        <v>28</v>
      </c>
      <c r="B46" s="114">
        <v>313</v>
      </c>
      <c r="C46" s="76" t="s">
        <v>0</v>
      </c>
      <c r="D46" s="97" t="s">
        <v>6</v>
      </c>
      <c r="E46" s="77"/>
      <c r="F46" s="77"/>
      <c r="G46" s="194">
        <v>865</v>
      </c>
      <c r="H46" s="168"/>
      <c r="I46" s="140"/>
      <c r="J46" s="140"/>
      <c r="K46" s="139"/>
    </row>
    <row r="47" spans="1:11" ht="25.5" customHeight="1">
      <c r="A47" s="121" t="s">
        <v>132</v>
      </c>
      <c r="B47" s="114">
        <v>313</v>
      </c>
      <c r="C47" s="78" t="s">
        <v>0</v>
      </c>
      <c r="D47" s="77" t="s">
        <v>6</v>
      </c>
      <c r="E47" s="77" t="s">
        <v>209</v>
      </c>
      <c r="F47" s="77"/>
      <c r="G47" s="195">
        <v>865</v>
      </c>
      <c r="I47" s="47"/>
      <c r="J47" s="175"/>
      <c r="K47" s="155"/>
    </row>
    <row r="48" spans="1:12" ht="26.25">
      <c r="A48" s="116" t="s">
        <v>129</v>
      </c>
      <c r="B48" s="114">
        <v>313</v>
      </c>
      <c r="C48" s="79" t="s">
        <v>0</v>
      </c>
      <c r="D48" s="80" t="s">
        <v>6</v>
      </c>
      <c r="E48" s="80" t="s">
        <v>210</v>
      </c>
      <c r="F48" s="80"/>
      <c r="G48" s="196">
        <v>865</v>
      </c>
      <c r="H48" s="167"/>
      <c r="J48" s="172"/>
      <c r="K48" s="124"/>
      <c r="L48" s="59"/>
    </row>
    <row r="49" spans="1:12" ht="66">
      <c r="A49" s="115" t="s">
        <v>130</v>
      </c>
      <c r="B49" s="114">
        <v>313</v>
      </c>
      <c r="C49" s="79" t="s">
        <v>0</v>
      </c>
      <c r="D49" s="80" t="s">
        <v>6</v>
      </c>
      <c r="E49" s="80" t="s">
        <v>210</v>
      </c>
      <c r="F49" s="80" t="s">
        <v>127</v>
      </c>
      <c r="G49" s="196">
        <v>865</v>
      </c>
      <c r="I49" s="173"/>
      <c r="J49" s="172"/>
      <c r="K49" s="124"/>
      <c r="L49" s="59"/>
    </row>
    <row r="50" spans="1:12" ht="26.25">
      <c r="A50" s="115" t="s">
        <v>131</v>
      </c>
      <c r="B50" s="114">
        <v>313</v>
      </c>
      <c r="C50" s="79" t="s">
        <v>0</v>
      </c>
      <c r="D50" s="80" t="s">
        <v>6</v>
      </c>
      <c r="E50" s="80" t="s">
        <v>210</v>
      </c>
      <c r="F50" s="122" t="s">
        <v>128</v>
      </c>
      <c r="G50" s="197">
        <v>865</v>
      </c>
      <c r="H50" s="167"/>
      <c r="I50" s="149"/>
      <c r="J50" s="149"/>
      <c r="K50" s="156"/>
      <c r="L50" s="59"/>
    </row>
    <row r="51" spans="1:12" ht="2.25" customHeight="1">
      <c r="A51" s="12"/>
      <c r="B51" s="114"/>
      <c r="C51" s="81"/>
      <c r="D51" s="80"/>
      <c r="E51" s="80"/>
      <c r="F51" s="80"/>
      <c r="G51" s="182"/>
      <c r="K51" s="156"/>
      <c r="L51" s="59"/>
    </row>
    <row r="52" spans="1:12" ht="36.75" customHeight="1">
      <c r="A52" s="12" t="s">
        <v>31</v>
      </c>
      <c r="B52" s="114">
        <v>313</v>
      </c>
      <c r="C52" s="97" t="s">
        <v>0</v>
      </c>
      <c r="D52" s="97" t="s">
        <v>1</v>
      </c>
      <c r="E52" s="77"/>
      <c r="F52" s="77"/>
      <c r="G52" s="194">
        <f>G53</f>
        <v>2254.3</v>
      </c>
      <c r="H52" s="168"/>
      <c r="I52" s="94"/>
      <c r="J52" s="94"/>
      <c r="K52" s="157"/>
      <c r="L52" s="59"/>
    </row>
    <row r="53" spans="1:12" ht="26.25" customHeight="1">
      <c r="A53" s="115" t="s">
        <v>138</v>
      </c>
      <c r="B53" s="114">
        <v>313</v>
      </c>
      <c r="C53" s="82" t="s">
        <v>0</v>
      </c>
      <c r="D53" s="82" t="s">
        <v>1</v>
      </c>
      <c r="E53" s="77" t="s">
        <v>211</v>
      </c>
      <c r="F53" s="77"/>
      <c r="G53" s="194">
        <f>G54+G57</f>
        <v>2254.3</v>
      </c>
      <c r="H53" s="94"/>
      <c r="I53" s="94"/>
      <c r="J53" s="94"/>
      <c r="K53" s="157"/>
      <c r="L53" s="59"/>
    </row>
    <row r="54" spans="1:12" ht="26.25" customHeight="1">
      <c r="A54" s="121" t="s">
        <v>89</v>
      </c>
      <c r="B54" s="114">
        <v>313</v>
      </c>
      <c r="C54" s="80" t="s">
        <v>0</v>
      </c>
      <c r="D54" s="80" t="s">
        <v>1</v>
      </c>
      <c r="E54" s="80" t="s">
        <v>212</v>
      </c>
      <c r="F54" s="80"/>
      <c r="G54" s="197">
        <v>62.5</v>
      </c>
      <c r="H54" s="167"/>
      <c r="J54" s="172"/>
      <c r="K54" s="156"/>
      <c r="L54" s="59"/>
    </row>
    <row r="55" spans="1:12" ht="26.25">
      <c r="A55" s="115" t="s">
        <v>133</v>
      </c>
      <c r="B55" s="114">
        <v>313</v>
      </c>
      <c r="C55" s="80" t="s">
        <v>0</v>
      </c>
      <c r="D55" s="80" t="s">
        <v>1</v>
      </c>
      <c r="E55" s="80" t="s">
        <v>212</v>
      </c>
      <c r="F55" s="80" t="s">
        <v>122</v>
      </c>
      <c r="G55" s="196">
        <v>62.5</v>
      </c>
      <c r="J55" s="172"/>
      <c r="K55" s="156"/>
      <c r="L55" s="59"/>
    </row>
    <row r="56" spans="1:12" ht="27" customHeight="1">
      <c r="A56" s="115" t="s">
        <v>134</v>
      </c>
      <c r="B56" s="114">
        <v>313</v>
      </c>
      <c r="C56" s="80" t="s">
        <v>0</v>
      </c>
      <c r="D56" s="80" t="s">
        <v>1</v>
      </c>
      <c r="E56" s="80" t="s">
        <v>212</v>
      </c>
      <c r="F56" s="122" t="s">
        <v>137</v>
      </c>
      <c r="G56" s="198" t="s">
        <v>233</v>
      </c>
      <c r="I56" s="149"/>
      <c r="J56" s="149"/>
      <c r="K56" s="156"/>
      <c r="L56" s="59"/>
    </row>
    <row r="57" spans="1:12" ht="25.5" customHeight="1">
      <c r="A57" s="116" t="s">
        <v>129</v>
      </c>
      <c r="B57" s="114">
        <v>313</v>
      </c>
      <c r="C57" s="80" t="s">
        <v>0</v>
      </c>
      <c r="D57" s="80" t="s">
        <v>1</v>
      </c>
      <c r="E57" s="84" t="s">
        <v>213</v>
      </c>
      <c r="F57" s="80"/>
      <c r="G57" s="182">
        <f>G58+G60+G62</f>
        <v>2191.8</v>
      </c>
      <c r="H57" s="167"/>
      <c r="I57" s="141"/>
      <c r="J57" s="141"/>
      <c r="K57" s="156"/>
      <c r="L57" s="59"/>
    </row>
    <row r="58" spans="1:12" ht="52.5" customHeight="1">
      <c r="A58" s="115" t="s">
        <v>130</v>
      </c>
      <c r="B58" s="114">
        <v>313</v>
      </c>
      <c r="C58" s="80" t="s">
        <v>0</v>
      </c>
      <c r="D58" s="80" t="s">
        <v>1</v>
      </c>
      <c r="E58" s="80" t="s">
        <v>213</v>
      </c>
      <c r="F58" s="80" t="s">
        <v>127</v>
      </c>
      <c r="G58" s="182" t="s">
        <v>249</v>
      </c>
      <c r="I58" s="173"/>
      <c r="J58" s="141"/>
      <c r="K58" s="156"/>
      <c r="L58" s="171"/>
    </row>
    <row r="59" spans="1:12" ht="24.75" customHeight="1">
      <c r="A59" s="121" t="s">
        <v>131</v>
      </c>
      <c r="B59" s="114">
        <v>313</v>
      </c>
      <c r="C59" s="80" t="s">
        <v>0</v>
      </c>
      <c r="D59" s="80" t="s">
        <v>1</v>
      </c>
      <c r="E59" s="80" t="s">
        <v>213</v>
      </c>
      <c r="F59" s="122" t="s">
        <v>128</v>
      </c>
      <c r="G59" s="181" t="s">
        <v>249</v>
      </c>
      <c r="H59" s="167"/>
      <c r="I59" s="149"/>
      <c r="J59" s="149"/>
      <c r="K59" s="156"/>
      <c r="L59" s="59"/>
    </row>
    <row r="60" spans="1:12" ht="27.75" customHeight="1">
      <c r="A60" s="115" t="s">
        <v>133</v>
      </c>
      <c r="B60" s="114">
        <v>313</v>
      </c>
      <c r="C60" s="80" t="s">
        <v>0</v>
      </c>
      <c r="D60" s="80" t="s">
        <v>1</v>
      </c>
      <c r="E60" s="80" t="s">
        <v>213</v>
      </c>
      <c r="F60" s="80" t="s">
        <v>122</v>
      </c>
      <c r="G60" s="182">
        <f>G61</f>
        <v>371.8</v>
      </c>
      <c r="J60" s="176"/>
      <c r="K60" s="156"/>
      <c r="L60" s="59"/>
    </row>
    <row r="61" spans="1:12" ht="25.5" customHeight="1">
      <c r="A61" s="115" t="s">
        <v>134</v>
      </c>
      <c r="B61" s="114">
        <v>313</v>
      </c>
      <c r="C61" s="80" t="s">
        <v>0</v>
      </c>
      <c r="D61" s="80" t="s">
        <v>1</v>
      </c>
      <c r="E61" s="80" t="s">
        <v>213</v>
      </c>
      <c r="F61" s="122" t="s">
        <v>137</v>
      </c>
      <c r="G61" s="181">
        <f>321.8+50</f>
        <v>371.8</v>
      </c>
      <c r="H61" s="167"/>
      <c r="I61" s="149"/>
      <c r="J61" s="177"/>
      <c r="K61" s="156"/>
      <c r="L61" s="125"/>
    </row>
    <row r="62" spans="1:12" ht="19.5" customHeight="1">
      <c r="A62" s="115" t="s">
        <v>135</v>
      </c>
      <c r="B62" s="114">
        <v>313</v>
      </c>
      <c r="C62" s="80" t="s">
        <v>0</v>
      </c>
      <c r="D62" s="80" t="s">
        <v>1</v>
      </c>
      <c r="E62" s="80" t="s">
        <v>213</v>
      </c>
      <c r="F62" s="80" t="s">
        <v>139</v>
      </c>
      <c r="G62" s="182" t="s">
        <v>250</v>
      </c>
      <c r="J62" s="167"/>
      <c r="K62" s="156"/>
      <c r="L62" s="59"/>
    </row>
    <row r="63" spans="1:12" ht="13.5">
      <c r="A63" s="121" t="s">
        <v>136</v>
      </c>
      <c r="B63" s="114">
        <v>313</v>
      </c>
      <c r="C63" s="80" t="s">
        <v>0</v>
      </c>
      <c r="D63" s="80" t="s">
        <v>1</v>
      </c>
      <c r="E63" s="80" t="s">
        <v>213</v>
      </c>
      <c r="F63" s="122" t="s">
        <v>140</v>
      </c>
      <c r="G63" s="181" t="s">
        <v>250</v>
      </c>
      <c r="H63" s="167"/>
      <c r="I63" s="234"/>
      <c r="J63" s="234"/>
      <c r="K63" s="156"/>
      <c r="L63" s="59"/>
    </row>
    <row r="64" spans="1:12" ht="3" customHeight="1" hidden="1">
      <c r="A64" s="12"/>
      <c r="B64" s="114">
        <v>313</v>
      </c>
      <c r="C64" s="80"/>
      <c r="D64" s="80"/>
      <c r="E64" s="80"/>
      <c r="F64" s="80"/>
      <c r="G64" s="182"/>
      <c r="K64" s="156"/>
      <c r="L64" s="59"/>
    </row>
    <row r="65" spans="1:12" ht="14.25" hidden="1">
      <c r="A65" s="12" t="s">
        <v>45</v>
      </c>
      <c r="B65" s="114">
        <v>313</v>
      </c>
      <c r="C65" s="83" t="s">
        <v>0</v>
      </c>
      <c r="D65" s="83" t="s">
        <v>4</v>
      </c>
      <c r="E65" s="80"/>
      <c r="F65" s="80"/>
      <c r="G65" s="184" t="s">
        <v>208</v>
      </c>
      <c r="K65" s="156"/>
      <c r="L65" s="59"/>
    </row>
    <row r="66" spans="1:12" ht="13.5" hidden="1">
      <c r="A66" s="12" t="s">
        <v>46</v>
      </c>
      <c r="B66" s="114">
        <v>313</v>
      </c>
      <c r="C66" s="80" t="s">
        <v>0</v>
      </c>
      <c r="D66" s="80" t="s">
        <v>4</v>
      </c>
      <c r="E66" s="84" t="s">
        <v>214</v>
      </c>
      <c r="F66" s="84"/>
      <c r="G66" s="182" t="s">
        <v>208</v>
      </c>
      <c r="K66" s="156"/>
      <c r="L66" s="59"/>
    </row>
    <row r="67" spans="1:12" ht="13.5" hidden="1">
      <c r="A67" s="12" t="s">
        <v>112</v>
      </c>
      <c r="B67" s="114">
        <v>313</v>
      </c>
      <c r="C67" s="80" t="s">
        <v>0</v>
      </c>
      <c r="D67" s="80" t="s">
        <v>4</v>
      </c>
      <c r="E67" s="84" t="s">
        <v>111</v>
      </c>
      <c r="F67" s="84"/>
      <c r="G67" s="182"/>
      <c r="K67" s="156"/>
      <c r="L67" s="59"/>
    </row>
    <row r="68" spans="1:12" ht="13.5" hidden="1">
      <c r="A68" s="12" t="s">
        <v>30</v>
      </c>
      <c r="B68" s="114">
        <v>313</v>
      </c>
      <c r="C68" s="80" t="s">
        <v>0</v>
      </c>
      <c r="D68" s="80" t="s">
        <v>4</v>
      </c>
      <c r="E68" s="84" t="s">
        <v>111</v>
      </c>
      <c r="F68" s="84" t="s">
        <v>69</v>
      </c>
      <c r="G68" s="182"/>
      <c r="K68" s="156"/>
      <c r="L68" s="59"/>
    </row>
    <row r="69" spans="1:12" ht="26.25" hidden="1">
      <c r="A69" s="12" t="s">
        <v>228</v>
      </c>
      <c r="B69" s="114">
        <v>313</v>
      </c>
      <c r="C69" s="80" t="s">
        <v>0</v>
      </c>
      <c r="D69" s="80" t="s">
        <v>4</v>
      </c>
      <c r="E69" s="84" t="s">
        <v>229</v>
      </c>
      <c r="F69" s="84"/>
      <c r="G69" s="182" t="s">
        <v>208</v>
      </c>
      <c r="K69" s="156"/>
      <c r="L69" s="59"/>
    </row>
    <row r="70" spans="1:12" ht="26.25" hidden="1">
      <c r="A70" s="115" t="s">
        <v>133</v>
      </c>
      <c r="B70" s="114">
        <v>313</v>
      </c>
      <c r="C70" s="80" t="s">
        <v>0</v>
      </c>
      <c r="D70" s="80" t="s">
        <v>4</v>
      </c>
      <c r="E70" s="84" t="s">
        <v>229</v>
      </c>
      <c r="F70" s="84" t="s">
        <v>122</v>
      </c>
      <c r="G70" s="182" t="s">
        <v>208</v>
      </c>
      <c r="K70" s="156"/>
      <c r="L70" s="59"/>
    </row>
    <row r="71" spans="1:12" ht="26.25" hidden="1">
      <c r="A71" s="115" t="s">
        <v>134</v>
      </c>
      <c r="B71" s="114">
        <v>313</v>
      </c>
      <c r="C71" s="80" t="s">
        <v>0</v>
      </c>
      <c r="D71" s="80" t="s">
        <v>4</v>
      </c>
      <c r="E71" s="84" t="s">
        <v>229</v>
      </c>
      <c r="F71" s="84" t="s">
        <v>137</v>
      </c>
      <c r="G71" s="182" t="s">
        <v>208</v>
      </c>
      <c r="I71" s="149"/>
      <c r="J71" s="149"/>
      <c r="K71" s="156"/>
      <c r="L71" s="59"/>
    </row>
    <row r="72" spans="1:12" ht="3" customHeight="1" hidden="1">
      <c r="A72" s="12"/>
      <c r="B72" s="114">
        <v>313</v>
      </c>
      <c r="C72" s="80"/>
      <c r="D72" s="80"/>
      <c r="E72" s="80"/>
      <c r="F72" s="80"/>
      <c r="G72" s="182"/>
      <c r="K72" s="156"/>
      <c r="L72" s="59"/>
    </row>
    <row r="73" spans="1:12" ht="13.5" hidden="1">
      <c r="A73" s="12" t="s">
        <v>45</v>
      </c>
      <c r="B73" s="114">
        <v>313</v>
      </c>
      <c r="C73" s="80" t="s">
        <v>0</v>
      </c>
      <c r="D73" s="80" t="s">
        <v>4</v>
      </c>
      <c r="E73" s="80"/>
      <c r="F73" s="80"/>
      <c r="G73" s="182"/>
      <c r="K73" s="156"/>
      <c r="L73" s="59"/>
    </row>
    <row r="74" spans="1:12" ht="13.5" hidden="1">
      <c r="A74" s="12" t="s">
        <v>46</v>
      </c>
      <c r="B74" s="114">
        <v>313</v>
      </c>
      <c r="C74" s="80" t="s">
        <v>0</v>
      </c>
      <c r="D74" s="80" t="s">
        <v>1</v>
      </c>
      <c r="E74" s="80" t="s">
        <v>47</v>
      </c>
      <c r="F74" s="80"/>
      <c r="G74" s="182"/>
      <c r="K74" s="156"/>
      <c r="L74" s="59"/>
    </row>
    <row r="75" spans="1:12" ht="15.75" customHeight="1" hidden="1">
      <c r="A75" s="12" t="s">
        <v>53</v>
      </c>
      <c r="B75" s="114">
        <v>313</v>
      </c>
      <c r="C75" s="80" t="s">
        <v>0</v>
      </c>
      <c r="D75" s="80" t="s">
        <v>1</v>
      </c>
      <c r="E75" s="80" t="s">
        <v>52</v>
      </c>
      <c r="F75" s="80"/>
      <c r="G75" s="182"/>
      <c r="K75" s="156"/>
      <c r="L75" s="59"/>
    </row>
    <row r="76" spans="1:12" ht="3" customHeight="1">
      <c r="A76" s="12"/>
      <c r="B76" s="114"/>
      <c r="C76" s="80"/>
      <c r="D76" s="80"/>
      <c r="E76" s="80"/>
      <c r="F76" s="80"/>
      <c r="G76" s="182"/>
      <c r="K76" s="156"/>
      <c r="L76" s="59"/>
    </row>
    <row r="77" spans="1:12" ht="13.5" customHeight="1">
      <c r="A77" s="12" t="s">
        <v>10</v>
      </c>
      <c r="B77" s="114">
        <v>313</v>
      </c>
      <c r="C77" s="83" t="s">
        <v>0</v>
      </c>
      <c r="D77" s="83" t="s">
        <v>23</v>
      </c>
      <c r="E77" s="80"/>
      <c r="F77" s="80"/>
      <c r="G77" s="194">
        <v>10</v>
      </c>
      <c r="H77" s="168"/>
      <c r="I77" s="141"/>
      <c r="J77" s="141"/>
      <c r="K77" s="157"/>
      <c r="L77" s="59"/>
    </row>
    <row r="78" spans="1:12" ht="25.5" customHeight="1">
      <c r="A78" s="115" t="s">
        <v>141</v>
      </c>
      <c r="B78" s="114">
        <v>313</v>
      </c>
      <c r="C78" s="80" t="s">
        <v>0</v>
      </c>
      <c r="D78" s="80" t="s">
        <v>23</v>
      </c>
      <c r="E78" s="80" t="s">
        <v>215</v>
      </c>
      <c r="F78" s="80"/>
      <c r="G78" s="196">
        <v>10</v>
      </c>
      <c r="J78" s="167"/>
      <c r="K78" s="156"/>
      <c r="L78" s="59"/>
    </row>
    <row r="79" spans="1:12" ht="25.5" customHeight="1">
      <c r="A79" s="121" t="s">
        <v>141</v>
      </c>
      <c r="B79" s="114">
        <v>313</v>
      </c>
      <c r="C79" s="80" t="s">
        <v>0</v>
      </c>
      <c r="D79" s="80" t="s">
        <v>23</v>
      </c>
      <c r="E79" s="80" t="s">
        <v>216</v>
      </c>
      <c r="F79" s="80"/>
      <c r="G79" s="195">
        <v>10</v>
      </c>
      <c r="J79" s="167"/>
      <c r="K79" s="156"/>
      <c r="L79" s="59"/>
    </row>
    <row r="80" spans="1:12" ht="13.5" customHeight="1">
      <c r="A80" s="115" t="s">
        <v>135</v>
      </c>
      <c r="B80" s="114">
        <v>313</v>
      </c>
      <c r="C80" s="80" t="s">
        <v>0</v>
      </c>
      <c r="D80" s="80" t="s">
        <v>23</v>
      </c>
      <c r="E80" s="80" t="s">
        <v>216</v>
      </c>
      <c r="F80" s="80" t="s">
        <v>139</v>
      </c>
      <c r="G80" s="196">
        <v>10</v>
      </c>
      <c r="K80" s="156"/>
      <c r="L80" s="59"/>
    </row>
    <row r="81" spans="1:12" ht="15.75" customHeight="1">
      <c r="A81" s="115" t="s">
        <v>142</v>
      </c>
      <c r="B81" s="114">
        <v>313</v>
      </c>
      <c r="C81" s="80" t="s">
        <v>0</v>
      </c>
      <c r="D81" s="80" t="s">
        <v>23</v>
      </c>
      <c r="E81" s="80" t="s">
        <v>216</v>
      </c>
      <c r="F81" s="122" t="s">
        <v>143</v>
      </c>
      <c r="G81" s="197">
        <v>10</v>
      </c>
      <c r="H81" s="167"/>
      <c r="I81" s="149"/>
      <c r="J81" s="149"/>
      <c r="K81" s="156"/>
      <c r="L81" s="59"/>
    </row>
    <row r="82" spans="1:12" ht="16.5" customHeight="1" hidden="1">
      <c r="A82" s="12"/>
      <c r="B82" s="114">
        <v>313</v>
      </c>
      <c r="C82" s="80"/>
      <c r="D82" s="80"/>
      <c r="E82" s="80"/>
      <c r="F82" s="80"/>
      <c r="G82" s="196"/>
      <c r="K82" s="156"/>
      <c r="L82" s="59"/>
    </row>
    <row r="83" spans="1:12" ht="15.75" customHeight="1" hidden="1">
      <c r="A83" s="12" t="s">
        <v>114</v>
      </c>
      <c r="B83" s="114">
        <v>313</v>
      </c>
      <c r="C83" s="80" t="s">
        <v>0</v>
      </c>
      <c r="D83" s="80" t="s">
        <v>115</v>
      </c>
      <c r="E83" s="80"/>
      <c r="F83" s="80"/>
      <c r="G83" s="182" t="s">
        <v>92</v>
      </c>
      <c r="K83" s="156"/>
      <c r="L83" s="59"/>
    </row>
    <row r="84" spans="1:12" ht="39.75" customHeight="1" hidden="1">
      <c r="A84" s="12" t="s">
        <v>116</v>
      </c>
      <c r="B84" s="114">
        <v>313</v>
      </c>
      <c r="C84" s="80" t="s">
        <v>0</v>
      </c>
      <c r="D84" s="80" t="s">
        <v>115</v>
      </c>
      <c r="E84" s="80" t="s">
        <v>119</v>
      </c>
      <c r="F84" s="80"/>
      <c r="G84" s="182" t="s">
        <v>92</v>
      </c>
      <c r="K84" s="156"/>
      <c r="L84" s="59"/>
    </row>
    <row r="85" spans="1:12" ht="15.75" customHeight="1" hidden="1">
      <c r="A85" s="12" t="s">
        <v>30</v>
      </c>
      <c r="B85" s="114">
        <v>313</v>
      </c>
      <c r="C85" s="80" t="s">
        <v>0</v>
      </c>
      <c r="D85" s="80" t="s">
        <v>115</v>
      </c>
      <c r="E85" s="80" t="s">
        <v>119</v>
      </c>
      <c r="F85" s="80" t="s">
        <v>69</v>
      </c>
      <c r="G85" s="182" t="s">
        <v>92</v>
      </c>
      <c r="K85" s="156"/>
      <c r="L85" s="59"/>
    </row>
    <row r="86" spans="1:12" ht="16.5" customHeight="1" hidden="1">
      <c r="A86" s="12"/>
      <c r="B86" s="114">
        <v>313</v>
      </c>
      <c r="C86" s="80"/>
      <c r="D86" s="80"/>
      <c r="E86" s="80"/>
      <c r="F86" s="80"/>
      <c r="G86" s="182"/>
      <c r="K86" s="156"/>
      <c r="L86" s="59"/>
    </row>
    <row r="87" spans="1:12" ht="17.25" customHeight="1" hidden="1">
      <c r="A87" s="12" t="s">
        <v>90</v>
      </c>
      <c r="B87" s="114">
        <v>313</v>
      </c>
      <c r="C87" s="80" t="s">
        <v>0</v>
      </c>
      <c r="D87" s="80" t="s">
        <v>115</v>
      </c>
      <c r="E87" s="80" t="s">
        <v>91</v>
      </c>
      <c r="F87" s="80"/>
      <c r="G87" s="182" t="s">
        <v>92</v>
      </c>
      <c r="K87" s="156"/>
      <c r="L87" s="59"/>
    </row>
    <row r="88" spans="1:12" ht="40.5" customHeight="1" hidden="1">
      <c r="A88" s="12" t="s">
        <v>117</v>
      </c>
      <c r="B88" s="114">
        <v>313</v>
      </c>
      <c r="C88" s="80" t="s">
        <v>0</v>
      </c>
      <c r="D88" s="80" t="s">
        <v>115</v>
      </c>
      <c r="E88" s="80" t="s">
        <v>118</v>
      </c>
      <c r="F88" s="80"/>
      <c r="G88" s="182" t="s">
        <v>92</v>
      </c>
      <c r="K88" s="156"/>
      <c r="L88" s="59"/>
    </row>
    <row r="89" spans="1:12" ht="14.25" customHeight="1" hidden="1">
      <c r="A89" s="12" t="s">
        <v>30</v>
      </c>
      <c r="B89" s="114">
        <v>313</v>
      </c>
      <c r="C89" s="80" t="s">
        <v>0</v>
      </c>
      <c r="D89" s="80" t="s">
        <v>115</v>
      </c>
      <c r="E89" s="82" t="s">
        <v>118</v>
      </c>
      <c r="F89" s="80" t="s">
        <v>69</v>
      </c>
      <c r="G89" s="182" t="s">
        <v>92</v>
      </c>
      <c r="K89" s="156"/>
      <c r="L89" s="59"/>
    </row>
    <row r="90" spans="1:12" ht="4.5" customHeight="1" hidden="1">
      <c r="A90" s="12"/>
      <c r="B90" s="114"/>
      <c r="C90" s="80"/>
      <c r="D90" s="80"/>
      <c r="E90" s="82"/>
      <c r="F90" s="80"/>
      <c r="G90" s="182"/>
      <c r="K90" s="156"/>
      <c r="L90" s="59"/>
    </row>
    <row r="91" spans="1:12" ht="14.25" customHeight="1" hidden="1">
      <c r="A91" s="133" t="s">
        <v>114</v>
      </c>
      <c r="B91" s="114">
        <v>313</v>
      </c>
      <c r="C91" s="83" t="s">
        <v>0</v>
      </c>
      <c r="D91" s="83" t="s">
        <v>115</v>
      </c>
      <c r="E91" s="82"/>
      <c r="F91" s="80"/>
      <c r="G91" s="184"/>
      <c r="K91" s="156"/>
      <c r="L91" s="59"/>
    </row>
    <row r="92" spans="1:12" ht="26.25" customHeight="1" hidden="1">
      <c r="A92" s="134" t="s">
        <v>177</v>
      </c>
      <c r="B92" s="114">
        <v>313</v>
      </c>
      <c r="C92" s="80" t="s">
        <v>0</v>
      </c>
      <c r="D92" s="80" t="s">
        <v>115</v>
      </c>
      <c r="E92" s="82" t="s">
        <v>174</v>
      </c>
      <c r="F92" s="80"/>
      <c r="G92" s="182"/>
      <c r="K92" s="156"/>
      <c r="L92" s="59"/>
    </row>
    <row r="93" spans="1:12" ht="14.25" customHeight="1" hidden="1">
      <c r="A93" s="134" t="s">
        <v>176</v>
      </c>
      <c r="B93" s="114">
        <v>313</v>
      </c>
      <c r="C93" s="80" t="s">
        <v>0</v>
      </c>
      <c r="D93" s="80" t="s">
        <v>115</v>
      </c>
      <c r="E93" s="82" t="s">
        <v>175</v>
      </c>
      <c r="F93" s="80"/>
      <c r="G93" s="182"/>
      <c r="K93" s="156"/>
      <c r="L93" s="59"/>
    </row>
    <row r="94" spans="1:12" ht="25.5" customHeight="1" hidden="1">
      <c r="A94" s="115" t="s">
        <v>133</v>
      </c>
      <c r="B94" s="114">
        <v>313</v>
      </c>
      <c r="C94" s="80" t="s">
        <v>0</v>
      </c>
      <c r="D94" s="80" t="s">
        <v>115</v>
      </c>
      <c r="E94" s="82" t="s">
        <v>175</v>
      </c>
      <c r="F94" s="80" t="s">
        <v>122</v>
      </c>
      <c r="G94" s="182"/>
      <c r="K94" s="156"/>
      <c r="L94" s="59"/>
    </row>
    <row r="95" spans="1:12" ht="28.5" customHeight="1" hidden="1">
      <c r="A95" s="115" t="s">
        <v>134</v>
      </c>
      <c r="B95" s="114">
        <v>313</v>
      </c>
      <c r="C95" s="80" t="s">
        <v>0</v>
      </c>
      <c r="D95" s="80" t="s">
        <v>115</v>
      </c>
      <c r="E95" s="82" t="s">
        <v>175</v>
      </c>
      <c r="F95" s="80" t="s">
        <v>137</v>
      </c>
      <c r="G95" s="182"/>
      <c r="K95" s="156"/>
      <c r="L95" s="59"/>
    </row>
    <row r="96" spans="1:12" ht="2.25" customHeight="1">
      <c r="A96" s="12"/>
      <c r="B96" s="114"/>
      <c r="C96" s="80"/>
      <c r="D96" s="80"/>
      <c r="E96" s="80"/>
      <c r="F96" s="80"/>
      <c r="G96" s="182"/>
      <c r="K96" s="156"/>
      <c r="L96" s="59"/>
    </row>
    <row r="97" spans="1:12" ht="12.75" customHeight="1">
      <c r="A97" s="51" t="s">
        <v>59</v>
      </c>
      <c r="B97" s="114">
        <v>313</v>
      </c>
      <c r="C97" s="83" t="s">
        <v>6</v>
      </c>
      <c r="D97" s="80"/>
      <c r="E97" s="80"/>
      <c r="F97" s="80"/>
      <c r="G97" s="186" t="s">
        <v>251</v>
      </c>
      <c r="H97" s="168"/>
      <c r="I97" s="149"/>
      <c r="J97" s="149"/>
      <c r="K97" s="158"/>
      <c r="L97" s="124"/>
    </row>
    <row r="98" spans="1:12" ht="13.5" customHeight="1">
      <c r="A98" s="12" t="s">
        <v>60</v>
      </c>
      <c r="B98" s="114">
        <v>313</v>
      </c>
      <c r="C98" s="80" t="s">
        <v>6</v>
      </c>
      <c r="D98" s="80" t="s">
        <v>2</v>
      </c>
      <c r="E98" s="80"/>
      <c r="F98" s="80"/>
      <c r="G98" s="182" t="s">
        <v>251</v>
      </c>
      <c r="J98" s="167"/>
      <c r="K98" s="156"/>
      <c r="L98" s="59"/>
    </row>
    <row r="99" spans="1:12" ht="15.75" customHeight="1">
      <c r="A99" s="115" t="s">
        <v>144</v>
      </c>
      <c r="B99" s="114">
        <v>313</v>
      </c>
      <c r="C99" s="80" t="s">
        <v>6</v>
      </c>
      <c r="D99" s="80" t="s">
        <v>2</v>
      </c>
      <c r="E99" s="80" t="s">
        <v>217</v>
      </c>
      <c r="F99" s="80"/>
      <c r="G99" s="182" t="s">
        <v>251</v>
      </c>
      <c r="J99" s="167"/>
      <c r="K99" s="156"/>
      <c r="L99" s="59"/>
    </row>
    <row r="100" spans="1:12" ht="26.25" customHeight="1">
      <c r="A100" s="121" t="s">
        <v>61</v>
      </c>
      <c r="B100" s="114">
        <v>313</v>
      </c>
      <c r="C100" s="80" t="s">
        <v>6</v>
      </c>
      <c r="D100" s="80" t="s">
        <v>2</v>
      </c>
      <c r="E100" s="80" t="s">
        <v>218</v>
      </c>
      <c r="F100" s="80"/>
      <c r="G100" s="182" t="s">
        <v>251</v>
      </c>
      <c r="J100" s="167"/>
      <c r="K100" s="156"/>
      <c r="L100" s="59"/>
    </row>
    <row r="101" spans="1:11" ht="51.75" customHeight="1">
      <c r="A101" s="115" t="s">
        <v>130</v>
      </c>
      <c r="B101" s="114">
        <v>313</v>
      </c>
      <c r="C101" s="80" t="s">
        <v>6</v>
      </c>
      <c r="D101" s="80" t="s">
        <v>2</v>
      </c>
      <c r="E101" s="80" t="s">
        <v>218</v>
      </c>
      <c r="F101" s="80" t="s">
        <v>127</v>
      </c>
      <c r="G101" s="182" t="s">
        <v>246</v>
      </c>
      <c r="I101" s="173"/>
      <c r="K101" s="156"/>
    </row>
    <row r="102" spans="1:12" ht="28.5" customHeight="1">
      <c r="A102" s="115" t="s">
        <v>131</v>
      </c>
      <c r="B102" s="114">
        <v>313</v>
      </c>
      <c r="C102" s="80" t="s">
        <v>6</v>
      </c>
      <c r="D102" s="80" t="s">
        <v>2</v>
      </c>
      <c r="E102" s="80" t="s">
        <v>218</v>
      </c>
      <c r="F102" s="80" t="s">
        <v>128</v>
      </c>
      <c r="G102" s="181" t="s">
        <v>246</v>
      </c>
      <c r="I102" s="149"/>
      <c r="J102" s="149"/>
      <c r="K102" s="156"/>
      <c r="L102" s="59"/>
    </row>
    <row r="103" spans="1:12" ht="29.25" customHeight="1">
      <c r="A103" s="115" t="s">
        <v>133</v>
      </c>
      <c r="B103" s="114">
        <v>313</v>
      </c>
      <c r="C103" s="80" t="s">
        <v>6</v>
      </c>
      <c r="D103" s="80" t="s">
        <v>2</v>
      </c>
      <c r="E103" s="80" t="s">
        <v>218</v>
      </c>
      <c r="F103" s="80" t="s">
        <v>122</v>
      </c>
      <c r="G103" s="182" t="s">
        <v>252</v>
      </c>
      <c r="K103" s="156"/>
      <c r="L103" s="59"/>
    </row>
    <row r="104" spans="1:12" ht="24" customHeight="1">
      <c r="A104" s="115" t="s">
        <v>134</v>
      </c>
      <c r="B104" s="114">
        <v>313</v>
      </c>
      <c r="C104" s="80" t="s">
        <v>6</v>
      </c>
      <c r="D104" s="80" t="s">
        <v>2</v>
      </c>
      <c r="E104" s="80" t="s">
        <v>218</v>
      </c>
      <c r="F104" s="80" t="s">
        <v>137</v>
      </c>
      <c r="G104" s="181" t="s">
        <v>252</v>
      </c>
      <c r="H104" s="172"/>
      <c r="I104" s="149"/>
      <c r="J104" s="149"/>
      <c r="K104" s="156"/>
      <c r="L104" s="59"/>
    </row>
    <row r="105" spans="1:12" ht="3" customHeight="1" hidden="1">
      <c r="A105" s="12"/>
      <c r="B105" s="114"/>
      <c r="C105" s="80"/>
      <c r="D105" s="80"/>
      <c r="E105" s="80"/>
      <c r="F105" s="80"/>
      <c r="G105" s="182"/>
      <c r="K105" s="156"/>
      <c r="L105" s="59"/>
    </row>
    <row r="106" spans="1:13" ht="23.25" customHeight="1" hidden="1">
      <c r="A106" s="51" t="s">
        <v>14</v>
      </c>
      <c r="B106" s="114">
        <v>313</v>
      </c>
      <c r="C106" s="83" t="s">
        <v>2</v>
      </c>
      <c r="D106" s="80"/>
      <c r="E106" s="80"/>
      <c r="F106" s="80"/>
      <c r="G106" s="186" t="s">
        <v>92</v>
      </c>
      <c r="I106" s="141"/>
      <c r="J106" s="141"/>
      <c r="K106" s="158"/>
      <c r="L106" s="59"/>
      <c r="M106" s="64"/>
    </row>
    <row r="107" spans="1:12" ht="36.75" customHeight="1" hidden="1">
      <c r="A107" s="12" t="s">
        <v>86</v>
      </c>
      <c r="B107" s="114">
        <v>313</v>
      </c>
      <c r="C107" s="83" t="s">
        <v>2</v>
      </c>
      <c r="D107" s="83" t="s">
        <v>15</v>
      </c>
      <c r="E107" s="80"/>
      <c r="F107" s="80"/>
      <c r="G107" s="184" t="s">
        <v>92</v>
      </c>
      <c r="K107" s="156"/>
      <c r="L107" s="59"/>
    </row>
    <row r="108" spans="1:12" ht="25.5" customHeight="1" hidden="1">
      <c r="A108" s="115" t="s">
        <v>145</v>
      </c>
      <c r="B108" s="114">
        <v>313</v>
      </c>
      <c r="C108" s="80" t="s">
        <v>2</v>
      </c>
      <c r="D108" s="80" t="s">
        <v>15</v>
      </c>
      <c r="E108" s="80" t="s">
        <v>147</v>
      </c>
      <c r="F108" s="80"/>
      <c r="G108" s="196">
        <v>0</v>
      </c>
      <c r="K108" s="156"/>
      <c r="L108" s="59"/>
    </row>
    <row r="109" spans="1:12" ht="51" customHeight="1" hidden="1">
      <c r="A109" s="121" t="s">
        <v>146</v>
      </c>
      <c r="B109" s="114">
        <v>313</v>
      </c>
      <c r="C109" s="80" t="s">
        <v>2</v>
      </c>
      <c r="D109" s="80" t="s">
        <v>15</v>
      </c>
      <c r="E109" s="80" t="s">
        <v>148</v>
      </c>
      <c r="F109" s="80"/>
      <c r="G109" s="196">
        <v>0</v>
      </c>
      <c r="K109" s="156"/>
      <c r="L109" s="59"/>
    </row>
    <row r="110" spans="1:12" ht="24.75" customHeight="1" hidden="1">
      <c r="A110" s="115" t="s">
        <v>133</v>
      </c>
      <c r="B110" s="114">
        <v>313</v>
      </c>
      <c r="C110" s="80" t="s">
        <v>2</v>
      </c>
      <c r="D110" s="80" t="s">
        <v>15</v>
      </c>
      <c r="E110" s="80" t="s">
        <v>148</v>
      </c>
      <c r="F110" s="80" t="s">
        <v>122</v>
      </c>
      <c r="G110" s="196">
        <v>0</v>
      </c>
      <c r="K110" s="156"/>
      <c r="L110" s="59"/>
    </row>
    <row r="111" spans="1:12" ht="29.25" customHeight="1" hidden="1">
      <c r="A111" s="115" t="s">
        <v>134</v>
      </c>
      <c r="B111" s="114">
        <v>313</v>
      </c>
      <c r="C111" s="80" t="s">
        <v>2</v>
      </c>
      <c r="D111" s="80" t="s">
        <v>15</v>
      </c>
      <c r="E111" s="80" t="s">
        <v>148</v>
      </c>
      <c r="F111" s="80" t="s">
        <v>137</v>
      </c>
      <c r="G111" s="195">
        <v>0</v>
      </c>
      <c r="K111" s="156"/>
      <c r="L111" s="59"/>
    </row>
    <row r="112" spans="1:12" ht="26.25" customHeight="1" hidden="1">
      <c r="A112" s="12" t="s">
        <v>48</v>
      </c>
      <c r="B112" s="114">
        <v>313</v>
      </c>
      <c r="C112" s="80" t="s">
        <v>2</v>
      </c>
      <c r="D112" s="80" t="s">
        <v>15</v>
      </c>
      <c r="E112" s="80" t="s">
        <v>49</v>
      </c>
      <c r="F112" s="80"/>
      <c r="G112" s="196"/>
      <c r="K112" s="156"/>
      <c r="L112" s="59"/>
    </row>
    <row r="113" spans="1:12" ht="12.75" customHeight="1" hidden="1">
      <c r="A113" s="12" t="s">
        <v>30</v>
      </c>
      <c r="B113" s="114">
        <v>313</v>
      </c>
      <c r="C113" s="80" t="s">
        <v>2</v>
      </c>
      <c r="D113" s="80" t="s">
        <v>15</v>
      </c>
      <c r="E113" s="80" t="s">
        <v>49</v>
      </c>
      <c r="F113" s="80" t="s">
        <v>69</v>
      </c>
      <c r="G113" s="196"/>
      <c r="K113" s="156"/>
      <c r="L113" s="59"/>
    </row>
    <row r="114" spans="1:12" ht="26.25" customHeight="1" hidden="1">
      <c r="A114" s="69" t="s">
        <v>105</v>
      </c>
      <c r="B114" s="114">
        <v>313</v>
      </c>
      <c r="C114" s="83" t="s">
        <v>2</v>
      </c>
      <c r="D114" s="83" t="s">
        <v>104</v>
      </c>
      <c r="E114" s="80"/>
      <c r="F114" s="80"/>
      <c r="G114" s="184" t="s">
        <v>107</v>
      </c>
      <c r="K114" s="156"/>
      <c r="L114" s="59"/>
    </row>
    <row r="115" spans="1:12" ht="26.25" customHeight="1" hidden="1">
      <c r="A115" s="212" t="s">
        <v>110</v>
      </c>
      <c r="B115" s="114">
        <v>313</v>
      </c>
      <c r="C115" s="80" t="s">
        <v>2</v>
      </c>
      <c r="D115" s="80" t="s">
        <v>104</v>
      </c>
      <c r="E115" s="80" t="s">
        <v>106</v>
      </c>
      <c r="F115" s="80"/>
      <c r="G115" s="182" t="s">
        <v>107</v>
      </c>
      <c r="K115" s="156"/>
      <c r="L115" s="59"/>
    </row>
    <row r="116" spans="1:12" ht="6.75" customHeight="1" hidden="1">
      <c r="A116" s="213"/>
      <c r="B116" s="114">
        <v>313</v>
      </c>
      <c r="C116" s="80"/>
      <c r="D116" s="80"/>
      <c r="E116" s="80"/>
      <c r="F116" s="80"/>
      <c r="G116" s="182"/>
      <c r="K116" s="156"/>
      <c r="L116" s="59"/>
    </row>
    <row r="117" spans="1:12" ht="13.5" hidden="1">
      <c r="A117" s="213"/>
      <c r="B117" s="114">
        <v>313</v>
      </c>
      <c r="C117" s="80"/>
      <c r="D117" s="80"/>
      <c r="E117" s="80"/>
      <c r="F117" s="80"/>
      <c r="G117" s="182"/>
      <c r="K117" s="156"/>
      <c r="L117" s="59"/>
    </row>
    <row r="118" spans="1:12" ht="13.5" hidden="1">
      <c r="A118" s="71" t="s">
        <v>109</v>
      </c>
      <c r="B118" s="114">
        <v>313</v>
      </c>
      <c r="C118" s="80" t="s">
        <v>2</v>
      </c>
      <c r="D118" s="80" t="s">
        <v>104</v>
      </c>
      <c r="E118" s="80" t="s">
        <v>108</v>
      </c>
      <c r="F118" s="80"/>
      <c r="G118" s="182" t="s">
        <v>107</v>
      </c>
      <c r="K118" s="156"/>
      <c r="L118" s="59"/>
    </row>
    <row r="119" spans="1:12" ht="13.5" hidden="1">
      <c r="A119" s="12" t="s">
        <v>30</v>
      </c>
      <c r="B119" s="114">
        <v>313</v>
      </c>
      <c r="C119" s="80" t="s">
        <v>2</v>
      </c>
      <c r="D119" s="80" t="s">
        <v>104</v>
      </c>
      <c r="E119" s="80" t="s">
        <v>108</v>
      </c>
      <c r="F119" s="80" t="s">
        <v>69</v>
      </c>
      <c r="G119" s="182" t="s">
        <v>107</v>
      </c>
      <c r="K119" s="156"/>
      <c r="L119" s="59"/>
    </row>
    <row r="120" spans="1:12" ht="13.5" hidden="1">
      <c r="A120" s="70"/>
      <c r="B120" s="114">
        <v>313</v>
      </c>
      <c r="C120" s="80"/>
      <c r="D120" s="80"/>
      <c r="E120" s="80"/>
      <c r="F120" s="80"/>
      <c r="G120" s="182"/>
      <c r="K120" s="156"/>
      <c r="L120" s="59"/>
    </row>
    <row r="121" spans="1:12" ht="13.5" hidden="1">
      <c r="A121" s="12"/>
      <c r="B121" s="114"/>
      <c r="C121" s="80"/>
      <c r="D121" s="80"/>
      <c r="E121" s="80"/>
      <c r="F121" s="80"/>
      <c r="G121" s="182"/>
      <c r="K121" s="156"/>
      <c r="L121" s="59"/>
    </row>
    <row r="122" spans="1:12" ht="26.25">
      <c r="A122" s="51" t="s">
        <v>241</v>
      </c>
      <c r="B122" s="179">
        <v>313</v>
      </c>
      <c r="C122" s="83" t="s">
        <v>2</v>
      </c>
      <c r="D122" s="80"/>
      <c r="E122" s="80"/>
      <c r="F122" s="80"/>
      <c r="G122" s="186">
        <f>G123</f>
        <v>250</v>
      </c>
      <c r="J122" s="167"/>
      <c r="K122" s="156"/>
      <c r="L122" s="59"/>
    </row>
    <row r="123" spans="1:12" ht="13.5">
      <c r="A123" s="12" t="s">
        <v>242</v>
      </c>
      <c r="B123" s="179">
        <v>313</v>
      </c>
      <c r="C123" s="83" t="s">
        <v>2</v>
      </c>
      <c r="D123" s="83" t="s">
        <v>17</v>
      </c>
      <c r="E123" s="80"/>
      <c r="F123" s="80"/>
      <c r="G123" s="182">
        <f>G124+G128</f>
        <v>250</v>
      </c>
      <c r="J123" s="167"/>
      <c r="K123" s="156"/>
      <c r="L123" s="59"/>
    </row>
    <row r="124" spans="1:12" ht="52.5">
      <c r="A124" s="180" t="s">
        <v>273</v>
      </c>
      <c r="B124" s="114">
        <v>313</v>
      </c>
      <c r="C124" s="80" t="s">
        <v>2</v>
      </c>
      <c r="D124" s="80" t="s">
        <v>17</v>
      </c>
      <c r="E124" s="80" t="s">
        <v>274</v>
      </c>
      <c r="F124" s="80"/>
      <c r="G124" s="182">
        <f>G125</f>
        <v>200</v>
      </c>
      <c r="J124" s="167"/>
      <c r="K124" s="156"/>
      <c r="L124" s="59"/>
    </row>
    <row r="125" spans="1:12" ht="13.5">
      <c r="A125" s="180" t="s">
        <v>275</v>
      </c>
      <c r="B125" s="114">
        <v>313</v>
      </c>
      <c r="C125" s="80" t="s">
        <v>2</v>
      </c>
      <c r="D125" s="80" t="s">
        <v>17</v>
      </c>
      <c r="E125" s="80" t="s">
        <v>276</v>
      </c>
      <c r="F125" s="80"/>
      <c r="G125" s="182">
        <f>G126</f>
        <v>200</v>
      </c>
      <c r="J125" s="167"/>
      <c r="K125" s="156"/>
      <c r="L125" s="59"/>
    </row>
    <row r="126" spans="1:12" ht="26.25">
      <c r="A126" s="115" t="s">
        <v>133</v>
      </c>
      <c r="B126" s="114">
        <v>313</v>
      </c>
      <c r="C126" s="80" t="s">
        <v>2</v>
      </c>
      <c r="D126" s="80" t="s">
        <v>17</v>
      </c>
      <c r="E126" s="80" t="s">
        <v>276</v>
      </c>
      <c r="F126" s="80" t="s">
        <v>122</v>
      </c>
      <c r="G126" s="182">
        <f>G127</f>
        <v>200</v>
      </c>
      <c r="J126" s="167"/>
      <c r="K126" s="156"/>
      <c r="L126" s="59"/>
    </row>
    <row r="127" spans="1:12" ht="26.25">
      <c r="A127" s="115" t="s">
        <v>134</v>
      </c>
      <c r="B127" s="114">
        <v>313</v>
      </c>
      <c r="C127" s="80" t="s">
        <v>2</v>
      </c>
      <c r="D127" s="80" t="s">
        <v>17</v>
      </c>
      <c r="E127" s="80" t="s">
        <v>276</v>
      </c>
      <c r="F127" s="80" t="s">
        <v>137</v>
      </c>
      <c r="G127" s="182">
        <f>127.9+72.1</f>
        <v>200</v>
      </c>
      <c r="J127" s="167"/>
      <c r="K127" s="156"/>
      <c r="L127" s="59"/>
    </row>
    <row r="128" spans="1:12" ht="26.25">
      <c r="A128" s="115" t="s">
        <v>243</v>
      </c>
      <c r="B128" s="114">
        <v>313</v>
      </c>
      <c r="C128" s="84" t="s">
        <v>2</v>
      </c>
      <c r="D128" s="84" t="s">
        <v>17</v>
      </c>
      <c r="E128" s="80" t="s">
        <v>239</v>
      </c>
      <c r="F128" s="80"/>
      <c r="G128" s="182" t="s">
        <v>245</v>
      </c>
      <c r="J128" s="167"/>
      <c r="K128" s="156"/>
      <c r="L128" s="59"/>
    </row>
    <row r="129" spans="1:12" ht="13.5">
      <c r="A129" s="12" t="s">
        <v>244</v>
      </c>
      <c r="B129" s="114">
        <v>313</v>
      </c>
      <c r="C129" s="84" t="s">
        <v>2</v>
      </c>
      <c r="D129" s="84" t="s">
        <v>17</v>
      </c>
      <c r="E129" s="80" t="s">
        <v>240</v>
      </c>
      <c r="F129" s="80"/>
      <c r="G129" s="182" t="s">
        <v>245</v>
      </c>
      <c r="J129" s="167"/>
      <c r="K129" s="156"/>
      <c r="L129" s="59"/>
    </row>
    <row r="130" spans="1:12" ht="26.25">
      <c r="A130" s="115" t="s">
        <v>133</v>
      </c>
      <c r="B130" s="114">
        <v>313</v>
      </c>
      <c r="C130" s="84" t="s">
        <v>2</v>
      </c>
      <c r="D130" s="84" t="s">
        <v>17</v>
      </c>
      <c r="E130" s="80" t="s">
        <v>240</v>
      </c>
      <c r="F130" s="80" t="s">
        <v>122</v>
      </c>
      <c r="G130" s="182" t="s">
        <v>245</v>
      </c>
      <c r="J130" s="167"/>
      <c r="K130" s="156"/>
      <c r="L130" s="59"/>
    </row>
    <row r="131" spans="1:12" ht="26.25">
      <c r="A131" s="115" t="s">
        <v>134</v>
      </c>
      <c r="B131" s="114">
        <v>313</v>
      </c>
      <c r="C131" s="84" t="s">
        <v>2</v>
      </c>
      <c r="D131" s="84" t="s">
        <v>17</v>
      </c>
      <c r="E131" s="80" t="s">
        <v>240</v>
      </c>
      <c r="F131" s="80" t="s">
        <v>137</v>
      </c>
      <c r="G131" s="182" t="s">
        <v>245</v>
      </c>
      <c r="J131" s="167"/>
      <c r="K131" s="156"/>
      <c r="L131" s="59"/>
    </row>
    <row r="132" spans="1:13" ht="13.5">
      <c r="A132" s="51" t="s">
        <v>16</v>
      </c>
      <c r="B132" s="114">
        <v>313</v>
      </c>
      <c r="C132" s="83" t="s">
        <v>1</v>
      </c>
      <c r="D132" s="80"/>
      <c r="E132" s="80"/>
      <c r="F132" s="80"/>
      <c r="G132" s="186" t="s">
        <v>253</v>
      </c>
      <c r="H132" s="168"/>
      <c r="J132" s="167"/>
      <c r="K132" s="158"/>
      <c r="L132" s="59"/>
      <c r="M132" s="64"/>
    </row>
    <row r="133" spans="1:13" ht="14.25">
      <c r="A133" s="12" t="s">
        <v>113</v>
      </c>
      <c r="B133" s="114">
        <v>313</v>
      </c>
      <c r="C133" s="93" t="s">
        <v>1</v>
      </c>
      <c r="D133" s="93" t="s">
        <v>15</v>
      </c>
      <c r="E133" s="80"/>
      <c r="F133" s="80"/>
      <c r="G133" s="184" t="s">
        <v>253</v>
      </c>
      <c r="J133" s="167"/>
      <c r="K133" s="157"/>
      <c r="L133" s="59"/>
      <c r="M133" s="64"/>
    </row>
    <row r="134" spans="1:13" ht="13.5">
      <c r="A134" s="115" t="s">
        <v>153</v>
      </c>
      <c r="B134" s="114">
        <v>313</v>
      </c>
      <c r="C134" s="84" t="s">
        <v>1</v>
      </c>
      <c r="D134" s="80" t="s">
        <v>15</v>
      </c>
      <c r="E134" s="80" t="s">
        <v>236</v>
      </c>
      <c r="F134" s="80"/>
      <c r="G134" s="199" t="s">
        <v>253</v>
      </c>
      <c r="J134" s="167"/>
      <c r="K134" s="156"/>
      <c r="L134" s="59"/>
      <c r="M134" s="64"/>
    </row>
    <row r="135" spans="1:13" ht="66">
      <c r="A135" s="170" t="s">
        <v>238</v>
      </c>
      <c r="B135" s="114">
        <v>313</v>
      </c>
      <c r="C135" s="84" t="s">
        <v>1</v>
      </c>
      <c r="D135" s="80" t="s">
        <v>15</v>
      </c>
      <c r="E135" s="80" t="s">
        <v>237</v>
      </c>
      <c r="F135" s="80"/>
      <c r="G135" s="200" t="s">
        <v>253</v>
      </c>
      <c r="H135" s="172"/>
      <c r="J135" s="167"/>
      <c r="K135" s="156"/>
      <c r="L135" s="59"/>
      <c r="M135" s="64"/>
    </row>
    <row r="136" spans="1:13" ht="26.25">
      <c r="A136" s="115" t="s">
        <v>133</v>
      </c>
      <c r="B136" s="114">
        <v>313</v>
      </c>
      <c r="C136" s="84" t="s">
        <v>1</v>
      </c>
      <c r="D136" s="80" t="s">
        <v>15</v>
      </c>
      <c r="E136" s="80" t="s">
        <v>280</v>
      </c>
      <c r="F136" s="80" t="s">
        <v>122</v>
      </c>
      <c r="G136" s="199" t="s">
        <v>253</v>
      </c>
      <c r="J136" s="167"/>
      <c r="K136" s="156"/>
      <c r="L136" s="59"/>
      <c r="M136" s="64"/>
    </row>
    <row r="137" spans="1:13" ht="26.25">
      <c r="A137" s="115" t="s">
        <v>134</v>
      </c>
      <c r="B137" s="114">
        <v>313</v>
      </c>
      <c r="C137" s="84" t="s">
        <v>1</v>
      </c>
      <c r="D137" s="80" t="s">
        <v>15</v>
      </c>
      <c r="E137" s="80" t="s">
        <v>280</v>
      </c>
      <c r="F137" s="80" t="s">
        <v>137</v>
      </c>
      <c r="G137" s="199" t="s">
        <v>253</v>
      </c>
      <c r="H137" s="172"/>
      <c r="I137" s="149"/>
      <c r="J137" s="167"/>
      <c r="K137" s="156"/>
      <c r="L137" s="59"/>
      <c r="M137" s="64"/>
    </row>
    <row r="138" spans="1:13" ht="52.5" hidden="1">
      <c r="A138" s="123" t="s">
        <v>154</v>
      </c>
      <c r="B138" s="114">
        <v>313</v>
      </c>
      <c r="C138" s="84" t="s">
        <v>1</v>
      </c>
      <c r="D138" s="80" t="s">
        <v>15</v>
      </c>
      <c r="E138" s="80" t="s">
        <v>157</v>
      </c>
      <c r="F138" s="80"/>
      <c r="G138" s="201" t="s">
        <v>92</v>
      </c>
      <c r="K138" s="156"/>
      <c r="L138" s="59"/>
      <c r="M138" s="64"/>
    </row>
    <row r="139" spans="1:13" ht="26.25" hidden="1">
      <c r="A139" s="115" t="s">
        <v>133</v>
      </c>
      <c r="B139" s="114">
        <v>313</v>
      </c>
      <c r="C139" s="84" t="s">
        <v>1</v>
      </c>
      <c r="D139" s="80" t="s">
        <v>15</v>
      </c>
      <c r="E139" s="80" t="s">
        <v>157</v>
      </c>
      <c r="F139" s="80" t="s">
        <v>122</v>
      </c>
      <c r="G139" s="199" t="s">
        <v>92</v>
      </c>
      <c r="K139" s="156"/>
      <c r="L139" s="59"/>
      <c r="M139" s="64"/>
    </row>
    <row r="140" spans="1:13" ht="26.25" hidden="1">
      <c r="A140" s="115" t="s">
        <v>134</v>
      </c>
      <c r="B140" s="114">
        <v>313</v>
      </c>
      <c r="C140" s="84" t="s">
        <v>1</v>
      </c>
      <c r="D140" s="80" t="s">
        <v>15</v>
      </c>
      <c r="E140" s="80" t="s">
        <v>157</v>
      </c>
      <c r="F140" s="80" t="s">
        <v>137</v>
      </c>
      <c r="G140" s="202">
        <v>0</v>
      </c>
      <c r="I140" s="137"/>
      <c r="J140" s="47"/>
      <c r="K140" s="159"/>
      <c r="L140" s="59"/>
      <c r="M140" s="64"/>
    </row>
    <row r="141" spans="1:13" ht="66" hidden="1">
      <c r="A141" s="123" t="s">
        <v>155</v>
      </c>
      <c r="B141" s="114">
        <v>313</v>
      </c>
      <c r="C141" s="84" t="s">
        <v>1</v>
      </c>
      <c r="D141" s="80" t="s">
        <v>15</v>
      </c>
      <c r="E141" s="80" t="s">
        <v>158</v>
      </c>
      <c r="F141" s="80"/>
      <c r="G141" s="203">
        <v>0</v>
      </c>
      <c r="I141" s="137"/>
      <c r="J141" s="47"/>
      <c r="K141" s="159"/>
      <c r="L141" s="126"/>
      <c r="M141" s="64"/>
    </row>
    <row r="142" spans="1:13" ht="26.25" hidden="1">
      <c r="A142" s="115" t="s">
        <v>133</v>
      </c>
      <c r="B142" s="114">
        <v>313</v>
      </c>
      <c r="C142" s="84" t="s">
        <v>1</v>
      </c>
      <c r="D142" s="80" t="s">
        <v>15</v>
      </c>
      <c r="E142" s="80" t="s">
        <v>158</v>
      </c>
      <c r="F142" s="80" t="s">
        <v>122</v>
      </c>
      <c r="G142" s="199" t="s">
        <v>92</v>
      </c>
      <c r="K142" s="156"/>
      <c r="L142" s="59"/>
      <c r="M142" s="64"/>
    </row>
    <row r="143" spans="1:13" ht="26.25" hidden="1">
      <c r="A143" s="115" t="s">
        <v>134</v>
      </c>
      <c r="B143" s="114">
        <v>313</v>
      </c>
      <c r="C143" s="84" t="s">
        <v>1</v>
      </c>
      <c r="D143" s="80" t="s">
        <v>15</v>
      </c>
      <c r="E143" s="80" t="s">
        <v>158</v>
      </c>
      <c r="F143" s="80" t="s">
        <v>137</v>
      </c>
      <c r="G143" s="199" t="s">
        <v>92</v>
      </c>
      <c r="K143" s="156"/>
      <c r="L143" s="59"/>
      <c r="M143" s="64"/>
    </row>
    <row r="144" spans="1:13" ht="13.5" hidden="1">
      <c r="A144" s="115" t="s">
        <v>153</v>
      </c>
      <c r="B144" s="114">
        <v>313</v>
      </c>
      <c r="C144" s="84" t="s">
        <v>1</v>
      </c>
      <c r="D144" s="80" t="s">
        <v>15</v>
      </c>
      <c r="E144" s="80" t="s">
        <v>156</v>
      </c>
      <c r="F144" s="80"/>
      <c r="G144" s="199"/>
      <c r="K144" s="156"/>
      <c r="L144" s="59"/>
      <c r="M144" s="64"/>
    </row>
    <row r="145" spans="1:13" ht="13.5" hidden="1">
      <c r="A145" s="115" t="s">
        <v>50</v>
      </c>
      <c r="B145" s="114">
        <v>313</v>
      </c>
      <c r="C145" s="80" t="s">
        <v>1</v>
      </c>
      <c r="D145" s="80" t="s">
        <v>15</v>
      </c>
      <c r="E145" s="80" t="s">
        <v>182</v>
      </c>
      <c r="F145" s="80"/>
      <c r="G145" s="182" t="s">
        <v>92</v>
      </c>
      <c r="K145" s="156"/>
      <c r="L145" s="59"/>
      <c r="M145" s="64"/>
    </row>
    <row r="146" spans="1:13" ht="26.25" hidden="1">
      <c r="A146" s="115" t="s">
        <v>133</v>
      </c>
      <c r="B146" s="114">
        <v>313</v>
      </c>
      <c r="C146" s="80" t="s">
        <v>1</v>
      </c>
      <c r="D146" s="80" t="s">
        <v>15</v>
      </c>
      <c r="E146" s="80" t="s">
        <v>182</v>
      </c>
      <c r="F146" s="80" t="s">
        <v>122</v>
      </c>
      <c r="G146" s="182" t="s">
        <v>92</v>
      </c>
      <c r="K146" s="156"/>
      <c r="L146" s="59"/>
      <c r="M146" s="64"/>
    </row>
    <row r="147" spans="1:13" ht="26.25" hidden="1">
      <c r="A147" s="115" t="s">
        <v>134</v>
      </c>
      <c r="B147" s="114">
        <v>313</v>
      </c>
      <c r="C147" s="80" t="s">
        <v>1</v>
      </c>
      <c r="D147" s="80" t="s">
        <v>15</v>
      </c>
      <c r="E147" s="80" t="s">
        <v>182</v>
      </c>
      <c r="F147" s="80" t="s">
        <v>137</v>
      </c>
      <c r="G147" s="182" t="s">
        <v>92</v>
      </c>
      <c r="K147" s="159"/>
      <c r="L147" s="127"/>
      <c r="M147" s="64"/>
    </row>
    <row r="148" spans="1:13" ht="9.75" customHeight="1" hidden="1">
      <c r="A148" s="102" t="s">
        <v>155</v>
      </c>
      <c r="B148" s="114">
        <v>313</v>
      </c>
      <c r="C148" s="84" t="s">
        <v>1</v>
      </c>
      <c r="D148" s="80" t="s">
        <v>15</v>
      </c>
      <c r="E148" s="80" t="s">
        <v>71</v>
      </c>
      <c r="F148" s="80" t="s">
        <v>69</v>
      </c>
      <c r="G148" s="196"/>
      <c r="K148" s="156"/>
      <c r="L148" s="59"/>
      <c r="M148" s="64"/>
    </row>
    <row r="149" spans="1:13" ht="26.25" hidden="1">
      <c r="A149" s="101" t="s">
        <v>133</v>
      </c>
      <c r="B149" s="114">
        <v>313</v>
      </c>
      <c r="C149" s="84" t="s">
        <v>1</v>
      </c>
      <c r="D149" s="80" t="s">
        <v>15</v>
      </c>
      <c r="E149" s="80" t="s">
        <v>100</v>
      </c>
      <c r="F149" s="80"/>
      <c r="G149" s="199"/>
      <c r="K149" s="156"/>
      <c r="L149" s="59"/>
      <c r="M149" s="64"/>
    </row>
    <row r="150" spans="1:13" ht="26.25" hidden="1">
      <c r="A150" s="101" t="s">
        <v>134</v>
      </c>
      <c r="B150" s="114">
        <v>313</v>
      </c>
      <c r="C150" s="84" t="s">
        <v>1</v>
      </c>
      <c r="D150" s="80" t="s">
        <v>15</v>
      </c>
      <c r="E150" s="80" t="s">
        <v>100</v>
      </c>
      <c r="F150" s="80" t="s">
        <v>69</v>
      </c>
      <c r="G150" s="199"/>
      <c r="K150" s="156"/>
      <c r="L150" s="59"/>
      <c r="M150" s="64"/>
    </row>
    <row r="151" spans="1:13" ht="66" hidden="1">
      <c r="A151" s="12" t="s">
        <v>123</v>
      </c>
      <c r="B151" s="114">
        <v>313</v>
      </c>
      <c r="C151" s="84" t="s">
        <v>1</v>
      </c>
      <c r="D151" s="80" t="s">
        <v>15</v>
      </c>
      <c r="E151" s="80" t="s">
        <v>124</v>
      </c>
      <c r="F151" s="80"/>
      <c r="G151" s="199"/>
      <c r="K151" s="156"/>
      <c r="L151" s="59"/>
      <c r="M151" s="64"/>
    </row>
    <row r="152" spans="1:13" ht="13.5" hidden="1">
      <c r="A152" s="12" t="s">
        <v>30</v>
      </c>
      <c r="B152" s="114">
        <v>313</v>
      </c>
      <c r="C152" s="84" t="s">
        <v>1</v>
      </c>
      <c r="D152" s="80" t="s">
        <v>15</v>
      </c>
      <c r="E152" s="80" t="s">
        <v>124</v>
      </c>
      <c r="F152" s="80" t="s">
        <v>69</v>
      </c>
      <c r="G152" s="199"/>
      <c r="K152" s="156"/>
      <c r="L152" s="59"/>
      <c r="M152" s="64"/>
    </row>
    <row r="153" spans="1:12" ht="14.25" hidden="1">
      <c r="A153" s="12" t="s">
        <v>22</v>
      </c>
      <c r="B153" s="114">
        <v>313</v>
      </c>
      <c r="C153" s="93" t="s">
        <v>1</v>
      </c>
      <c r="D153" s="93" t="s">
        <v>26</v>
      </c>
      <c r="E153" s="80"/>
      <c r="F153" s="80"/>
      <c r="G153" s="184" t="s">
        <v>92</v>
      </c>
      <c r="I153" s="141"/>
      <c r="J153" s="141"/>
      <c r="K153" s="157"/>
      <c r="L153" s="59"/>
    </row>
    <row r="154" spans="1:12" ht="26.25" hidden="1">
      <c r="A154" s="12" t="s">
        <v>87</v>
      </c>
      <c r="B154" s="114">
        <v>313</v>
      </c>
      <c r="C154" s="80" t="s">
        <v>1</v>
      </c>
      <c r="D154" s="80" t="s">
        <v>26</v>
      </c>
      <c r="E154" s="80" t="s">
        <v>88</v>
      </c>
      <c r="F154" s="80"/>
      <c r="G154" s="182" t="s">
        <v>122</v>
      </c>
      <c r="K154" s="156"/>
      <c r="L154" s="59"/>
    </row>
    <row r="155" spans="1:12" ht="13.5" hidden="1">
      <c r="A155" s="12" t="s">
        <v>126</v>
      </c>
      <c r="B155" s="114">
        <v>313</v>
      </c>
      <c r="C155" s="80" t="s">
        <v>1</v>
      </c>
      <c r="D155" s="80" t="s">
        <v>26</v>
      </c>
      <c r="E155" s="80" t="s">
        <v>88</v>
      </c>
      <c r="F155" s="80" t="s">
        <v>125</v>
      </c>
      <c r="G155" s="182" t="s">
        <v>122</v>
      </c>
      <c r="K155" s="156"/>
      <c r="L155" s="59"/>
    </row>
    <row r="156" spans="1:12" ht="13.5" hidden="1">
      <c r="A156" s="12"/>
      <c r="B156" s="114">
        <v>313</v>
      </c>
      <c r="C156" s="80"/>
      <c r="D156" s="80"/>
      <c r="E156" s="80"/>
      <c r="F156" s="80"/>
      <c r="G156" s="182"/>
      <c r="K156" s="156"/>
      <c r="L156" s="59"/>
    </row>
    <row r="157" spans="1:12" ht="24.75" customHeight="1" hidden="1">
      <c r="A157" s="115" t="s">
        <v>149</v>
      </c>
      <c r="B157" s="114">
        <v>313</v>
      </c>
      <c r="C157" s="80" t="s">
        <v>1</v>
      </c>
      <c r="D157" s="80" t="s">
        <v>26</v>
      </c>
      <c r="E157" s="80" t="s">
        <v>159</v>
      </c>
      <c r="F157" s="80"/>
      <c r="G157" s="196">
        <v>0</v>
      </c>
      <c r="K157" s="156"/>
      <c r="L157" s="59"/>
    </row>
    <row r="158" spans="1:12" ht="13.5" hidden="1">
      <c r="A158" s="117" t="s">
        <v>150</v>
      </c>
      <c r="B158" s="114">
        <v>313</v>
      </c>
      <c r="C158" s="80" t="s">
        <v>1</v>
      </c>
      <c r="D158" s="80" t="s">
        <v>26</v>
      </c>
      <c r="E158" s="80" t="s">
        <v>35</v>
      </c>
      <c r="F158" s="80"/>
      <c r="G158" s="196">
        <v>100</v>
      </c>
      <c r="K158" s="156"/>
      <c r="L158" s="59"/>
    </row>
    <row r="159" spans="1:12" ht="26.25" hidden="1">
      <c r="A159" s="117" t="s">
        <v>133</v>
      </c>
      <c r="B159" s="114">
        <v>313</v>
      </c>
      <c r="C159" s="80" t="s">
        <v>1</v>
      </c>
      <c r="D159" s="80" t="s">
        <v>26</v>
      </c>
      <c r="E159" s="80" t="s">
        <v>35</v>
      </c>
      <c r="F159" s="80" t="s">
        <v>69</v>
      </c>
      <c r="G159" s="196">
        <v>100</v>
      </c>
      <c r="K159" s="160"/>
      <c r="L159" s="59"/>
    </row>
    <row r="160" spans="1:12" ht="26.25" hidden="1">
      <c r="A160" s="117" t="s">
        <v>134</v>
      </c>
      <c r="B160" s="114">
        <v>313</v>
      </c>
      <c r="C160" s="80" t="s">
        <v>1</v>
      </c>
      <c r="D160" s="80" t="s">
        <v>26</v>
      </c>
      <c r="E160" s="80" t="s">
        <v>120</v>
      </c>
      <c r="F160" s="80"/>
      <c r="G160" s="196"/>
      <c r="K160" s="156"/>
      <c r="L160" s="59"/>
    </row>
    <row r="161" spans="1:12" ht="26.25" hidden="1">
      <c r="A161" s="117" t="s">
        <v>151</v>
      </c>
      <c r="B161" s="114">
        <v>313</v>
      </c>
      <c r="C161" s="80" t="s">
        <v>1</v>
      </c>
      <c r="D161" s="80" t="s">
        <v>26</v>
      </c>
      <c r="E161" s="80" t="s">
        <v>121</v>
      </c>
      <c r="F161" s="80"/>
      <c r="G161" s="196"/>
      <c r="K161" s="156"/>
      <c r="L161" s="59"/>
    </row>
    <row r="162" spans="1:12" ht="26.25" hidden="1">
      <c r="A162" s="117" t="s">
        <v>133</v>
      </c>
      <c r="B162" s="114">
        <v>313</v>
      </c>
      <c r="C162" s="80" t="s">
        <v>1</v>
      </c>
      <c r="D162" s="80" t="s">
        <v>26</v>
      </c>
      <c r="E162" s="80" t="s">
        <v>121</v>
      </c>
      <c r="F162" s="80"/>
      <c r="G162" s="196"/>
      <c r="K162" s="156"/>
      <c r="L162" s="59"/>
    </row>
    <row r="163" spans="1:12" ht="26.25" hidden="1">
      <c r="A163" s="117" t="s">
        <v>134</v>
      </c>
      <c r="B163" s="114">
        <v>313</v>
      </c>
      <c r="C163" s="80" t="s">
        <v>1</v>
      </c>
      <c r="D163" s="80" t="s">
        <v>26</v>
      </c>
      <c r="E163" s="80" t="s">
        <v>121</v>
      </c>
      <c r="F163" s="80" t="s">
        <v>69</v>
      </c>
      <c r="G163" s="196"/>
      <c r="K163" s="156"/>
      <c r="L163" s="59"/>
    </row>
    <row r="164" spans="1:12" ht="13.5" hidden="1">
      <c r="A164" s="118" t="s">
        <v>152</v>
      </c>
      <c r="B164" s="114">
        <v>313</v>
      </c>
      <c r="C164" s="80" t="s">
        <v>1</v>
      </c>
      <c r="D164" s="80" t="s">
        <v>26</v>
      </c>
      <c r="E164" s="80" t="s">
        <v>119</v>
      </c>
      <c r="F164" s="80"/>
      <c r="G164" s="196"/>
      <c r="K164" s="156"/>
      <c r="L164" s="59"/>
    </row>
    <row r="165" spans="1:12" ht="26.25" hidden="1">
      <c r="A165" s="117" t="s">
        <v>133</v>
      </c>
      <c r="B165" s="114">
        <v>313</v>
      </c>
      <c r="C165" s="80" t="s">
        <v>1</v>
      </c>
      <c r="D165" s="80" t="s">
        <v>26</v>
      </c>
      <c r="E165" s="80" t="s">
        <v>119</v>
      </c>
      <c r="F165" s="80" t="s">
        <v>69</v>
      </c>
      <c r="G165" s="196"/>
      <c r="K165" s="161"/>
      <c r="L165" s="59"/>
    </row>
    <row r="166" spans="1:12" ht="26.25" hidden="1">
      <c r="A166" s="117" t="s">
        <v>134</v>
      </c>
      <c r="B166" s="114">
        <v>313</v>
      </c>
      <c r="C166" s="85"/>
      <c r="D166" s="85"/>
      <c r="E166" s="85"/>
      <c r="F166" s="85"/>
      <c r="G166" s="204"/>
      <c r="K166" s="156"/>
      <c r="L166" s="59"/>
    </row>
    <row r="167" spans="1:12" ht="39" hidden="1">
      <c r="A167" s="115" t="s">
        <v>204</v>
      </c>
      <c r="B167" s="114">
        <v>313</v>
      </c>
      <c r="C167" s="80" t="s">
        <v>1</v>
      </c>
      <c r="D167" s="80" t="s">
        <v>26</v>
      </c>
      <c r="E167" s="107">
        <v>2707999</v>
      </c>
      <c r="F167" s="106"/>
      <c r="G167" s="196">
        <v>0</v>
      </c>
      <c r="K167" s="156"/>
      <c r="L167" s="59"/>
    </row>
    <row r="168" spans="1:12" ht="26.25" hidden="1">
      <c r="A168" s="115" t="s">
        <v>133</v>
      </c>
      <c r="B168" s="114">
        <v>313</v>
      </c>
      <c r="C168" s="80" t="s">
        <v>1</v>
      </c>
      <c r="D168" s="80" t="s">
        <v>26</v>
      </c>
      <c r="E168" s="107">
        <v>2707999</v>
      </c>
      <c r="F168" s="107">
        <v>200</v>
      </c>
      <c r="G168" s="196">
        <v>0</v>
      </c>
      <c r="K168" s="156"/>
      <c r="L168" s="59"/>
    </row>
    <row r="169" spans="1:12" ht="26.25" hidden="1">
      <c r="A169" s="115" t="s">
        <v>134</v>
      </c>
      <c r="B169" s="114">
        <v>313</v>
      </c>
      <c r="C169" s="80" t="s">
        <v>1</v>
      </c>
      <c r="D169" s="80" t="s">
        <v>26</v>
      </c>
      <c r="E169" s="107">
        <v>2707999</v>
      </c>
      <c r="F169" s="107">
        <v>240</v>
      </c>
      <c r="G169" s="196">
        <v>0</v>
      </c>
      <c r="K169" s="156"/>
      <c r="L169" s="59"/>
    </row>
    <row r="170" spans="1:12" ht="13.5" hidden="1">
      <c r="A170" s="121" t="s">
        <v>24</v>
      </c>
      <c r="B170" s="114">
        <v>313</v>
      </c>
      <c r="C170" s="80" t="s">
        <v>1</v>
      </c>
      <c r="D170" s="80" t="s">
        <v>26</v>
      </c>
      <c r="E170" s="80" t="s">
        <v>160</v>
      </c>
      <c r="F170" s="106"/>
      <c r="G170" s="195">
        <v>0</v>
      </c>
      <c r="I170" s="47"/>
      <c r="J170" s="47"/>
      <c r="K170" s="159"/>
      <c r="L170" s="59"/>
    </row>
    <row r="171" spans="1:12" ht="26.25" hidden="1">
      <c r="A171" s="115" t="s">
        <v>133</v>
      </c>
      <c r="B171" s="114">
        <v>313</v>
      </c>
      <c r="C171" s="80" t="s">
        <v>1</v>
      </c>
      <c r="D171" s="80" t="s">
        <v>26</v>
      </c>
      <c r="E171" s="80" t="s">
        <v>160</v>
      </c>
      <c r="F171" s="107">
        <v>200</v>
      </c>
      <c r="G171" s="196">
        <v>0</v>
      </c>
      <c r="I171" s="47"/>
      <c r="J171" s="47"/>
      <c r="K171" s="159"/>
      <c r="L171" s="59"/>
    </row>
    <row r="172" spans="1:12" ht="26.25" hidden="1">
      <c r="A172" s="115" t="s">
        <v>134</v>
      </c>
      <c r="B172" s="114">
        <v>313</v>
      </c>
      <c r="C172" s="80" t="s">
        <v>1</v>
      </c>
      <c r="D172" s="80" t="s">
        <v>26</v>
      </c>
      <c r="E172" s="80" t="s">
        <v>160</v>
      </c>
      <c r="F172" s="80" t="s">
        <v>137</v>
      </c>
      <c r="G172" s="182" t="s">
        <v>92</v>
      </c>
      <c r="K172" s="156"/>
      <c r="L172" s="59"/>
    </row>
    <row r="173" spans="1:13" ht="12.75" customHeight="1">
      <c r="A173" s="55" t="s">
        <v>7</v>
      </c>
      <c r="B173" s="114">
        <v>313</v>
      </c>
      <c r="C173" s="83" t="s">
        <v>3</v>
      </c>
      <c r="D173" s="80"/>
      <c r="E173" s="80"/>
      <c r="F173" s="80"/>
      <c r="G173" s="185">
        <f>G174+G224</f>
        <v>2237.3</v>
      </c>
      <c r="H173" s="168"/>
      <c r="K173" s="158"/>
      <c r="L173" s="59"/>
      <c r="M173" s="64"/>
    </row>
    <row r="174" spans="1:12" ht="12.75" customHeight="1">
      <c r="A174" s="58" t="s">
        <v>79</v>
      </c>
      <c r="B174" s="114">
        <v>313</v>
      </c>
      <c r="C174" s="93" t="s">
        <v>3</v>
      </c>
      <c r="D174" s="93" t="s">
        <v>0</v>
      </c>
      <c r="E174" s="84"/>
      <c r="F174" s="84"/>
      <c r="G174" s="194">
        <v>565</v>
      </c>
      <c r="H174" s="166"/>
      <c r="I174" s="141"/>
      <c r="J174" s="141"/>
      <c r="K174" s="157"/>
      <c r="L174" s="59"/>
    </row>
    <row r="175" spans="1:12" ht="14.25" hidden="1">
      <c r="A175" s="135" t="s">
        <v>193</v>
      </c>
      <c r="B175" s="114">
        <v>313</v>
      </c>
      <c r="C175" s="84" t="s">
        <v>3</v>
      </c>
      <c r="D175" s="84" t="s">
        <v>0</v>
      </c>
      <c r="E175" s="84" t="s">
        <v>47</v>
      </c>
      <c r="F175" s="84"/>
      <c r="G175" s="194"/>
      <c r="H175" s="94"/>
      <c r="I175" s="94"/>
      <c r="J175" s="94"/>
      <c r="K175" s="157"/>
      <c r="L175" s="59"/>
    </row>
    <row r="176" spans="1:12" ht="13.5" hidden="1">
      <c r="A176" s="115" t="s">
        <v>161</v>
      </c>
      <c r="B176" s="114">
        <v>313</v>
      </c>
      <c r="C176" s="84" t="s">
        <v>3</v>
      </c>
      <c r="D176" s="84" t="s">
        <v>0</v>
      </c>
      <c r="E176" s="84" t="s">
        <v>188</v>
      </c>
      <c r="F176" s="84"/>
      <c r="G176" s="205"/>
      <c r="H176" s="94"/>
      <c r="I176" s="94"/>
      <c r="J176" s="94"/>
      <c r="K176" s="157"/>
      <c r="L176" s="59"/>
    </row>
    <row r="177" spans="1:12" ht="26.25" hidden="1">
      <c r="A177" s="115" t="s">
        <v>133</v>
      </c>
      <c r="B177" s="114">
        <v>313</v>
      </c>
      <c r="C177" s="84" t="s">
        <v>3</v>
      </c>
      <c r="D177" s="84" t="s">
        <v>0</v>
      </c>
      <c r="E177" s="84" t="s">
        <v>188</v>
      </c>
      <c r="F177" s="84" t="s">
        <v>122</v>
      </c>
      <c r="G177" s="205"/>
      <c r="H177" s="94"/>
      <c r="I177" s="94"/>
      <c r="J177" s="94"/>
      <c r="K177" s="156"/>
      <c r="L177" s="59"/>
    </row>
    <row r="178" spans="1:12" ht="26.25" hidden="1">
      <c r="A178" s="115" t="s">
        <v>134</v>
      </c>
      <c r="B178" s="114">
        <v>313</v>
      </c>
      <c r="C178" s="84" t="s">
        <v>3</v>
      </c>
      <c r="D178" s="84" t="s">
        <v>0</v>
      </c>
      <c r="E178" s="84" t="s">
        <v>188</v>
      </c>
      <c r="F178" s="84" t="s">
        <v>137</v>
      </c>
      <c r="G178" s="205"/>
      <c r="H178" s="94"/>
      <c r="I178" s="94"/>
      <c r="J178" s="94"/>
      <c r="K178" s="59"/>
      <c r="L178" s="59"/>
    </row>
    <row r="179" spans="1:12" ht="13.5" hidden="1">
      <c r="A179" s="119" t="s">
        <v>162</v>
      </c>
      <c r="B179" s="114">
        <v>313</v>
      </c>
      <c r="C179" s="84" t="s">
        <v>3</v>
      </c>
      <c r="D179" s="84" t="s">
        <v>0</v>
      </c>
      <c r="E179" s="84" t="s">
        <v>189</v>
      </c>
      <c r="F179" s="84"/>
      <c r="G179" s="205"/>
      <c r="H179" s="94"/>
      <c r="I179" s="94"/>
      <c r="J179" s="94"/>
      <c r="K179" s="157"/>
      <c r="L179" s="59"/>
    </row>
    <row r="180" spans="1:12" ht="26.25" hidden="1">
      <c r="A180" s="115" t="s">
        <v>133</v>
      </c>
      <c r="B180" s="114">
        <v>313</v>
      </c>
      <c r="C180" s="84" t="s">
        <v>3</v>
      </c>
      <c r="D180" s="84" t="s">
        <v>0</v>
      </c>
      <c r="E180" s="84" t="s">
        <v>189</v>
      </c>
      <c r="F180" s="84" t="s">
        <v>122</v>
      </c>
      <c r="G180" s="205"/>
      <c r="H180" s="94"/>
      <c r="I180" s="94"/>
      <c r="J180" s="94"/>
      <c r="K180" s="157"/>
      <c r="L180" s="59"/>
    </row>
    <row r="181" spans="1:12" ht="26.25" hidden="1">
      <c r="A181" s="115" t="s">
        <v>134</v>
      </c>
      <c r="B181" s="114">
        <v>313</v>
      </c>
      <c r="C181" s="84" t="s">
        <v>3</v>
      </c>
      <c r="D181" s="84" t="s">
        <v>0</v>
      </c>
      <c r="E181" s="84" t="s">
        <v>189</v>
      </c>
      <c r="F181" s="84" t="s">
        <v>137</v>
      </c>
      <c r="G181" s="205"/>
      <c r="H181" s="94"/>
      <c r="I181" s="94"/>
      <c r="J181" s="94"/>
      <c r="K181" s="162"/>
      <c r="L181" s="59"/>
    </row>
    <row r="182" spans="1:12" ht="13.5" hidden="1">
      <c r="A182" s="120" t="s">
        <v>80</v>
      </c>
      <c r="B182" s="114">
        <v>313</v>
      </c>
      <c r="C182" s="84" t="s">
        <v>3</v>
      </c>
      <c r="D182" s="84" t="s">
        <v>0</v>
      </c>
      <c r="E182" s="84" t="s">
        <v>190</v>
      </c>
      <c r="F182" s="84"/>
      <c r="G182" s="205"/>
      <c r="H182" s="94"/>
      <c r="I182" s="94"/>
      <c r="J182" s="94"/>
      <c r="K182" s="157"/>
      <c r="L182" s="59"/>
    </row>
    <row r="183" spans="1:12" ht="26.25" hidden="1">
      <c r="A183" s="115" t="s">
        <v>133</v>
      </c>
      <c r="B183" s="114">
        <v>313</v>
      </c>
      <c r="C183" s="84" t="s">
        <v>3</v>
      </c>
      <c r="D183" s="84" t="s">
        <v>0</v>
      </c>
      <c r="E183" s="84" t="s">
        <v>190</v>
      </c>
      <c r="F183" s="84" t="s">
        <v>122</v>
      </c>
      <c r="G183" s="205"/>
      <c r="H183" s="94"/>
      <c r="I183" s="94"/>
      <c r="J183" s="94"/>
      <c r="K183" s="163"/>
      <c r="L183" s="59"/>
    </row>
    <row r="184" spans="1:12" ht="26.25" hidden="1">
      <c r="A184" s="115" t="s">
        <v>134</v>
      </c>
      <c r="B184" s="114">
        <v>313</v>
      </c>
      <c r="C184" s="84" t="s">
        <v>3</v>
      </c>
      <c r="D184" s="84" t="s">
        <v>0</v>
      </c>
      <c r="E184" s="84" t="s">
        <v>190</v>
      </c>
      <c r="F184" s="84" t="s">
        <v>137</v>
      </c>
      <c r="G184" s="205"/>
      <c r="H184" s="94"/>
      <c r="I184" s="94"/>
      <c r="J184" s="94"/>
      <c r="K184" s="59"/>
      <c r="L184" s="59"/>
    </row>
    <row r="185" spans="1:12" ht="12.75" customHeight="1">
      <c r="A185" s="115" t="s">
        <v>179</v>
      </c>
      <c r="B185" s="114">
        <v>313</v>
      </c>
      <c r="C185" s="84" t="s">
        <v>3</v>
      </c>
      <c r="D185" s="84" t="s">
        <v>0</v>
      </c>
      <c r="E185" s="84" t="s">
        <v>219</v>
      </c>
      <c r="F185" s="84"/>
      <c r="G185" s="205">
        <v>565</v>
      </c>
      <c r="H185" s="94"/>
      <c r="I185" s="94"/>
      <c r="J185" s="166"/>
      <c r="K185" s="157"/>
      <c r="L185" s="59"/>
    </row>
    <row r="186" spans="1:12" ht="12" customHeight="1" hidden="1">
      <c r="A186" s="115" t="s">
        <v>161</v>
      </c>
      <c r="B186" s="114">
        <v>313</v>
      </c>
      <c r="C186" s="84" t="s">
        <v>3</v>
      </c>
      <c r="D186" s="84" t="s">
        <v>0</v>
      </c>
      <c r="E186" s="84" t="s">
        <v>178</v>
      </c>
      <c r="F186" s="84"/>
      <c r="G186" s="199"/>
      <c r="K186" s="156"/>
      <c r="L186" s="59"/>
    </row>
    <row r="187" spans="1:12" ht="26.25" hidden="1">
      <c r="A187" s="115" t="s">
        <v>133</v>
      </c>
      <c r="B187" s="114">
        <v>313</v>
      </c>
      <c r="C187" s="84" t="s">
        <v>3</v>
      </c>
      <c r="D187" s="84" t="s">
        <v>0</v>
      </c>
      <c r="E187" s="84" t="s">
        <v>178</v>
      </c>
      <c r="F187" s="84" t="s">
        <v>122</v>
      </c>
      <c r="G187" s="199"/>
      <c r="K187" s="156"/>
      <c r="L187" s="59"/>
    </row>
    <row r="188" spans="1:12" ht="26.25" hidden="1">
      <c r="A188" s="115" t="s">
        <v>134</v>
      </c>
      <c r="B188" s="114">
        <v>313</v>
      </c>
      <c r="C188" s="84" t="s">
        <v>3</v>
      </c>
      <c r="D188" s="84" t="s">
        <v>0</v>
      </c>
      <c r="E188" s="84" t="s">
        <v>178</v>
      </c>
      <c r="F188" s="84" t="s">
        <v>137</v>
      </c>
      <c r="G188" s="199"/>
      <c r="K188" s="156"/>
      <c r="L188" s="59"/>
    </row>
    <row r="189" spans="1:12" ht="13.5" hidden="1">
      <c r="A189" s="119" t="s">
        <v>162</v>
      </c>
      <c r="B189" s="114">
        <v>313</v>
      </c>
      <c r="C189" s="84" t="s">
        <v>3</v>
      </c>
      <c r="D189" s="84" t="s">
        <v>0</v>
      </c>
      <c r="E189" s="84" t="s">
        <v>180</v>
      </c>
      <c r="F189" s="84"/>
      <c r="G189" s="199"/>
      <c r="K189" s="163"/>
      <c r="L189" s="59"/>
    </row>
    <row r="190" spans="1:12" ht="26.25" hidden="1">
      <c r="A190" s="115" t="s">
        <v>133</v>
      </c>
      <c r="B190" s="114">
        <v>313</v>
      </c>
      <c r="C190" s="84" t="s">
        <v>3</v>
      </c>
      <c r="D190" s="84" t="s">
        <v>0</v>
      </c>
      <c r="E190" s="84" t="s">
        <v>180</v>
      </c>
      <c r="F190" s="84" t="s">
        <v>122</v>
      </c>
      <c r="G190" s="199"/>
      <c r="K190" s="156"/>
      <c r="L190" s="59"/>
    </row>
    <row r="191" spans="1:12" ht="26.25" hidden="1">
      <c r="A191" s="115" t="s">
        <v>134</v>
      </c>
      <c r="B191" s="114">
        <v>313</v>
      </c>
      <c r="C191" s="84" t="s">
        <v>3</v>
      </c>
      <c r="D191" s="84" t="s">
        <v>0</v>
      </c>
      <c r="E191" s="84" t="s">
        <v>180</v>
      </c>
      <c r="F191" s="84" t="s">
        <v>137</v>
      </c>
      <c r="G191" s="199"/>
      <c r="K191" s="156"/>
      <c r="L191" s="59"/>
    </row>
    <row r="192" spans="1:12" ht="13.5" hidden="1">
      <c r="A192" s="120" t="s">
        <v>80</v>
      </c>
      <c r="B192" s="114">
        <v>313</v>
      </c>
      <c r="C192" s="84" t="s">
        <v>3</v>
      </c>
      <c r="D192" s="84" t="s">
        <v>0</v>
      </c>
      <c r="E192" s="84" t="s">
        <v>181</v>
      </c>
      <c r="F192" s="84"/>
      <c r="G192" s="199"/>
      <c r="K192" s="59"/>
      <c r="L192" s="59"/>
    </row>
    <row r="193" spans="1:12" ht="26.25" hidden="1">
      <c r="A193" s="115" t="s">
        <v>133</v>
      </c>
      <c r="B193" s="114">
        <v>313</v>
      </c>
      <c r="C193" s="84" t="s">
        <v>3</v>
      </c>
      <c r="D193" s="84" t="s">
        <v>0</v>
      </c>
      <c r="E193" s="80" t="s">
        <v>181</v>
      </c>
      <c r="F193" s="80" t="s">
        <v>122</v>
      </c>
      <c r="G193" s="199"/>
      <c r="H193" s="95"/>
      <c r="I193" s="95"/>
      <c r="J193" s="95"/>
      <c r="K193" s="164"/>
      <c r="L193" s="59"/>
    </row>
    <row r="194" spans="1:12" ht="26.25" hidden="1">
      <c r="A194" s="115" t="s">
        <v>134</v>
      </c>
      <c r="B194" s="114">
        <v>313</v>
      </c>
      <c r="C194" s="80" t="s">
        <v>3</v>
      </c>
      <c r="D194" s="80" t="s">
        <v>0</v>
      </c>
      <c r="E194" s="80" t="s">
        <v>181</v>
      </c>
      <c r="F194" s="80" t="s">
        <v>137</v>
      </c>
      <c r="G194" s="199"/>
      <c r="K194" s="156"/>
      <c r="L194" s="59"/>
    </row>
    <row r="195" spans="1:12" ht="15.75" customHeight="1">
      <c r="A195" s="120" t="s">
        <v>80</v>
      </c>
      <c r="B195" s="114">
        <v>313</v>
      </c>
      <c r="C195" s="80" t="s">
        <v>3</v>
      </c>
      <c r="D195" s="80" t="s">
        <v>0</v>
      </c>
      <c r="E195" s="80" t="s">
        <v>220</v>
      </c>
      <c r="F195" s="80"/>
      <c r="G195" s="199" t="s">
        <v>247</v>
      </c>
      <c r="J195" s="167"/>
      <c r="K195" s="156"/>
      <c r="L195" s="59"/>
    </row>
    <row r="196" spans="1:12" ht="28.5" customHeight="1">
      <c r="A196" s="115" t="s">
        <v>133</v>
      </c>
      <c r="B196" s="114">
        <v>313</v>
      </c>
      <c r="C196" s="80" t="s">
        <v>3</v>
      </c>
      <c r="D196" s="80" t="s">
        <v>0</v>
      </c>
      <c r="E196" s="80" t="s">
        <v>220</v>
      </c>
      <c r="F196" s="80" t="s">
        <v>122</v>
      </c>
      <c r="G196" s="199" t="s">
        <v>247</v>
      </c>
      <c r="J196" s="167"/>
      <c r="K196" s="156"/>
      <c r="L196" s="59"/>
    </row>
    <row r="197" spans="1:12" ht="26.25">
      <c r="A197" s="115" t="s">
        <v>134</v>
      </c>
      <c r="B197" s="114">
        <v>313</v>
      </c>
      <c r="C197" s="80" t="s">
        <v>3</v>
      </c>
      <c r="D197" s="80" t="s">
        <v>0</v>
      </c>
      <c r="E197" s="80" t="s">
        <v>220</v>
      </c>
      <c r="F197" s="80" t="s">
        <v>137</v>
      </c>
      <c r="G197" s="199" t="s">
        <v>247</v>
      </c>
      <c r="H197" s="172"/>
      <c r="I197" s="149"/>
      <c r="J197" s="167"/>
      <c r="K197" s="156"/>
      <c r="L197" s="59"/>
    </row>
    <row r="198" spans="1:12" ht="14.25" hidden="1">
      <c r="A198" s="12" t="s">
        <v>51</v>
      </c>
      <c r="B198" s="114">
        <v>313</v>
      </c>
      <c r="C198" s="93" t="s">
        <v>3</v>
      </c>
      <c r="D198" s="93" t="s">
        <v>6</v>
      </c>
      <c r="E198" s="80"/>
      <c r="F198" s="80"/>
      <c r="G198" s="184" t="s">
        <v>122</v>
      </c>
      <c r="I198" s="141"/>
      <c r="J198" s="178"/>
      <c r="K198" s="158"/>
      <c r="L198" s="59"/>
    </row>
    <row r="199" spans="1:12" ht="13.5" hidden="1">
      <c r="A199" s="135" t="s">
        <v>193</v>
      </c>
      <c r="B199" s="114">
        <v>313</v>
      </c>
      <c r="C199" s="80" t="s">
        <v>3</v>
      </c>
      <c r="D199" s="80" t="s">
        <v>6</v>
      </c>
      <c r="E199" s="80" t="s">
        <v>47</v>
      </c>
      <c r="F199" s="80"/>
      <c r="G199" s="199"/>
      <c r="J199" s="167"/>
      <c r="K199" s="156"/>
      <c r="L199" s="59"/>
    </row>
    <row r="200" spans="1:12" ht="39.75" customHeight="1" hidden="1">
      <c r="A200" s="115" t="s">
        <v>187</v>
      </c>
      <c r="B200" s="114">
        <v>313</v>
      </c>
      <c r="C200" s="80" t="s">
        <v>3</v>
      </c>
      <c r="D200" s="80" t="s">
        <v>6</v>
      </c>
      <c r="E200" s="80" t="s">
        <v>191</v>
      </c>
      <c r="F200" s="80"/>
      <c r="G200" s="199"/>
      <c r="J200" s="167"/>
      <c r="K200" s="156"/>
      <c r="L200" s="59"/>
    </row>
    <row r="201" spans="1:12" ht="26.25" customHeight="1" hidden="1">
      <c r="A201" s="115" t="s">
        <v>133</v>
      </c>
      <c r="B201" s="114">
        <v>313</v>
      </c>
      <c r="C201" s="80" t="s">
        <v>3</v>
      </c>
      <c r="D201" s="80" t="s">
        <v>6</v>
      </c>
      <c r="E201" s="80" t="s">
        <v>191</v>
      </c>
      <c r="F201" s="80" t="s">
        <v>122</v>
      </c>
      <c r="G201" s="199"/>
      <c r="J201" s="167"/>
      <c r="K201" s="156"/>
      <c r="L201" s="59"/>
    </row>
    <row r="202" spans="1:12" ht="26.25" hidden="1">
      <c r="A202" s="115" t="s">
        <v>134</v>
      </c>
      <c r="B202" s="114">
        <v>313</v>
      </c>
      <c r="C202" s="80" t="s">
        <v>3</v>
      </c>
      <c r="D202" s="80" t="s">
        <v>6</v>
      </c>
      <c r="E202" s="80" t="s">
        <v>191</v>
      </c>
      <c r="F202" s="80" t="s">
        <v>137</v>
      </c>
      <c r="G202" s="199"/>
      <c r="J202" s="167"/>
      <c r="K202" s="156"/>
      <c r="L202" s="59"/>
    </row>
    <row r="203" spans="1:12" ht="14.25" customHeight="1" hidden="1">
      <c r="A203" s="120" t="s">
        <v>76</v>
      </c>
      <c r="B203" s="114">
        <v>313</v>
      </c>
      <c r="C203" s="80" t="s">
        <v>3</v>
      </c>
      <c r="D203" s="80" t="s">
        <v>6</v>
      </c>
      <c r="E203" s="80" t="s">
        <v>192</v>
      </c>
      <c r="F203" s="80"/>
      <c r="G203" s="199"/>
      <c r="J203" s="167"/>
      <c r="K203" s="156"/>
      <c r="L203" s="59"/>
    </row>
    <row r="204" spans="1:12" ht="28.5" customHeight="1" hidden="1">
      <c r="A204" s="115" t="s">
        <v>133</v>
      </c>
      <c r="B204" s="114">
        <v>313</v>
      </c>
      <c r="C204" s="80" t="s">
        <v>3</v>
      </c>
      <c r="D204" s="80" t="s">
        <v>6</v>
      </c>
      <c r="E204" s="80" t="s">
        <v>192</v>
      </c>
      <c r="F204" s="80" t="s">
        <v>122</v>
      </c>
      <c r="G204" s="199"/>
      <c r="J204" s="167"/>
      <c r="K204" s="156"/>
      <c r="L204" s="59"/>
    </row>
    <row r="205" spans="1:12" ht="26.25" hidden="1">
      <c r="A205" s="115" t="s">
        <v>134</v>
      </c>
      <c r="B205" s="114">
        <v>313</v>
      </c>
      <c r="C205" s="80" t="s">
        <v>3</v>
      </c>
      <c r="D205" s="80" t="s">
        <v>6</v>
      </c>
      <c r="E205" s="80" t="s">
        <v>192</v>
      </c>
      <c r="F205" s="80" t="s">
        <v>137</v>
      </c>
      <c r="G205" s="199"/>
      <c r="J205" s="167"/>
      <c r="K205" s="156"/>
      <c r="L205" s="59"/>
    </row>
    <row r="206" spans="1:12" ht="13.5" hidden="1">
      <c r="A206" s="119" t="s">
        <v>162</v>
      </c>
      <c r="B206" s="114">
        <v>313</v>
      </c>
      <c r="C206" s="80" t="s">
        <v>3</v>
      </c>
      <c r="D206" s="80" t="s">
        <v>6</v>
      </c>
      <c r="E206" s="80" t="s">
        <v>189</v>
      </c>
      <c r="F206" s="80"/>
      <c r="G206" s="199"/>
      <c r="J206" s="167"/>
      <c r="K206" s="156"/>
      <c r="L206" s="59"/>
    </row>
    <row r="207" spans="1:12" ht="28.5" customHeight="1" hidden="1">
      <c r="A207" s="115" t="s">
        <v>133</v>
      </c>
      <c r="B207" s="114">
        <v>313</v>
      </c>
      <c r="C207" s="80" t="s">
        <v>3</v>
      </c>
      <c r="D207" s="80" t="s">
        <v>6</v>
      </c>
      <c r="E207" s="80" t="s">
        <v>189</v>
      </c>
      <c r="F207" s="80" t="s">
        <v>122</v>
      </c>
      <c r="G207" s="199"/>
      <c r="J207" s="167"/>
      <c r="K207" s="156"/>
      <c r="L207" s="59"/>
    </row>
    <row r="208" spans="1:12" ht="26.25" hidden="1">
      <c r="A208" s="115" t="s">
        <v>134</v>
      </c>
      <c r="B208" s="114">
        <v>313</v>
      </c>
      <c r="C208" s="86" t="s">
        <v>3</v>
      </c>
      <c r="D208" s="86" t="s">
        <v>6</v>
      </c>
      <c r="E208" s="103" t="s">
        <v>189</v>
      </c>
      <c r="F208" s="87" t="s">
        <v>137</v>
      </c>
      <c r="G208" s="206"/>
      <c r="J208" s="167"/>
      <c r="K208" s="156"/>
      <c r="L208" s="124"/>
    </row>
    <row r="209" spans="1:12" ht="52.5" hidden="1">
      <c r="A209" s="115" t="s">
        <v>205</v>
      </c>
      <c r="B209" s="152">
        <v>313</v>
      </c>
      <c r="C209" s="86" t="s">
        <v>3</v>
      </c>
      <c r="D209" s="86" t="s">
        <v>6</v>
      </c>
      <c r="E209" s="103" t="s">
        <v>47</v>
      </c>
      <c r="F209" s="87"/>
      <c r="G209" s="206" t="s">
        <v>92</v>
      </c>
      <c r="J209" s="167"/>
      <c r="K209" s="156"/>
      <c r="L209" s="124"/>
    </row>
    <row r="210" spans="1:12" ht="39" hidden="1">
      <c r="A210" s="115" t="s">
        <v>187</v>
      </c>
      <c r="B210" s="114">
        <v>313</v>
      </c>
      <c r="C210" s="86" t="s">
        <v>3</v>
      </c>
      <c r="D210" s="86" t="s">
        <v>6</v>
      </c>
      <c r="E210" s="103" t="s">
        <v>191</v>
      </c>
      <c r="F210" s="87"/>
      <c r="G210" s="206" t="s">
        <v>92</v>
      </c>
      <c r="J210" s="167"/>
      <c r="K210" s="156"/>
      <c r="L210" s="124"/>
    </row>
    <row r="211" spans="1:12" ht="26.25" hidden="1">
      <c r="A211" s="115" t="s">
        <v>133</v>
      </c>
      <c r="B211" s="114">
        <v>313</v>
      </c>
      <c r="C211" s="86" t="s">
        <v>3</v>
      </c>
      <c r="D211" s="86" t="s">
        <v>6</v>
      </c>
      <c r="E211" s="103" t="s">
        <v>191</v>
      </c>
      <c r="F211" s="87" t="s">
        <v>122</v>
      </c>
      <c r="G211" s="206" t="s">
        <v>92</v>
      </c>
      <c r="J211" s="167"/>
      <c r="K211" s="156"/>
      <c r="L211" s="124"/>
    </row>
    <row r="212" spans="1:12" ht="26.25" hidden="1">
      <c r="A212" s="115" t="s">
        <v>134</v>
      </c>
      <c r="B212" s="114">
        <v>313</v>
      </c>
      <c r="C212" s="86" t="s">
        <v>3</v>
      </c>
      <c r="D212" s="86" t="s">
        <v>6</v>
      </c>
      <c r="E212" s="103" t="s">
        <v>191</v>
      </c>
      <c r="F212" s="87" t="s">
        <v>137</v>
      </c>
      <c r="G212" s="206" t="s">
        <v>92</v>
      </c>
      <c r="J212" s="167"/>
      <c r="K212" s="156"/>
      <c r="L212" s="124"/>
    </row>
    <row r="213" spans="1:12" ht="13.5" hidden="1">
      <c r="A213" s="120" t="s">
        <v>76</v>
      </c>
      <c r="B213" s="114">
        <v>313</v>
      </c>
      <c r="C213" s="86" t="s">
        <v>3</v>
      </c>
      <c r="D213" s="86" t="s">
        <v>6</v>
      </c>
      <c r="E213" s="103" t="s">
        <v>192</v>
      </c>
      <c r="F213" s="87"/>
      <c r="G213" s="206" t="s">
        <v>92</v>
      </c>
      <c r="J213" s="167"/>
      <c r="K213" s="156"/>
      <c r="L213" s="124"/>
    </row>
    <row r="214" spans="1:12" ht="26.25" hidden="1">
      <c r="A214" s="115" t="s">
        <v>133</v>
      </c>
      <c r="B214" s="114">
        <v>313</v>
      </c>
      <c r="C214" s="86" t="s">
        <v>3</v>
      </c>
      <c r="D214" s="86" t="s">
        <v>6</v>
      </c>
      <c r="E214" s="103" t="s">
        <v>192</v>
      </c>
      <c r="F214" s="87" t="s">
        <v>122</v>
      </c>
      <c r="G214" s="206" t="s">
        <v>92</v>
      </c>
      <c r="J214" s="167"/>
      <c r="K214" s="156"/>
      <c r="L214" s="124"/>
    </row>
    <row r="215" spans="1:12" ht="26.25" hidden="1">
      <c r="A215" s="115" t="s">
        <v>134</v>
      </c>
      <c r="B215" s="114">
        <v>313</v>
      </c>
      <c r="C215" s="86" t="s">
        <v>3</v>
      </c>
      <c r="D215" s="86" t="s">
        <v>6</v>
      </c>
      <c r="E215" s="103" t="s">
        <v>192</v>
      </c>
      <c r="F215" s="87" t="s">
        <v>137</v>
      </c>
      <c r="G215" s="206" t="s">
        <v>92</v>
      </c>
      <c r="J215" s="167"/>
      <c r="K215" s="156"/>
      <c r="L215" s="124"/>
    </row>
    <row r="216" spans="1:12" ht="26.25" hidden="1">
      <c r="A216" s="115" t="s">
        <v>165</v>
      </c>
      <c r="B216" s="114">
        <v>313</v>
      </c>
      <c r="C216" s="86" t="s">
        <v>3</v>
      </c>
      <c r="D216" s="86" t="s">
        <v>6</v>
      </c>
      <c r="E216" s="103" t="s">
        <v>221</v>
      </c>
      <c r="F216" s="87"/>
      <c r="G216" s="206" t="s">
        <v>122</v>
      </c>
      <c r="J216" s="167"/>
      <c r="K216" s="156"/>
      <c r="L216" s="124"/>
    </row>
    <row r="217" spans="1:12" ht="13.5" hidden="1">
      <c r="A217" s="120" t="s">
        <v>76</v>
      </c>
      <c r="B217" s="114">
        <v>313</v>
      </c>
      <c r="C217" s="86" t="s">
        <v>3</v>
      </c>
      <c r="D217" s="86" t="s">
        <v>6</v>
      </c>
      <c r="E217" s="103" t="s">
        <v>230</v>
      </c>
      <c r="F217" s="87"/>
      <c r="G217" s="206" t="s">
        <v>122</v>
      </c>
      <c r="J217" s="167"/>
      <c r="K217" s="156"/>
      <c r="L217" s="59"/>
    </row>
    <row r="218" spans="1:13" ht="26.25" hidden="1">
      <c r="A218" s="115" t="s">
        <v>133</v>
      </c>
      <c r="B218" s="114">
        <v>313</v>
      </c>
      <c r="C218" s="86" t="s">
        <v>3</v>
      </c>
      <c r="D218" s="86" t="s">
        <v>6</v>
      </c>
      <c r="E218" s="103" t="s">
        <v>230</v>
      </c>
      <c r="F218" s="104">
        <v>200</v>
      </c>
      <c r="G218" s="206" t="s">
        <v>122</v>
      </c>
      <c r="J218" s="167"/>
      <c r="K218" s="156"/>
      <c r="L218" s="128"/>
      <c r="M218" s="21"/>
    </row>
    <row r="219" spans="1:12" ht="26.25" hidden="1">
      <c r="A219" s="115" t="s">
        <v>134</v>
      </c>
      <c r="B219" s="114">
        <v>313</v>
      </c>
      <c r="C219" s="86" t="s">
        <v>3</v>
      </c>
      <c r="D219" s="86" t="s">
        <v>6</v>
      </c>
      <c r="E219" s="103" t="s">
        <v>230</v>
      </c>
      <c r="F219" s="87" t="s">
        <v>137</v>
      </c>
      <c r="G219" s="206" t="s">
        <v>122</v>
      </c>
      <c r="I219" s="149"/>
      <c r="J219" s="167"/>
      <c r="K219" s="156"/>
      <c r="L219" s="124"/>
    </row>
    <row r="220" spans="1:12" ht="27" customHeight="1">
      <c r="A220" s="135" t="s">
        <v>235</v>
      </c>
      <c r="B220" s="114">
        <v>313</v>
      </c>
      <c r="C220" s="80" t="s">
        <v>3</v>
      </c>
      <c r="D220" s="80" t="s">
        <v>0</v>
      </c>
      <c r="E220" s="80" t="s">
        <v>234</v>
      </c>
      <c r="F220" s="87"/>
      <c r="G220" s="206" t="s">
        <v>262</v>
      </c>
      <c r="I220" s="149"/>
      <c r="J220" s="167"/>
      <c r="K220" s="156"/>
      <c r="L220" s="124"/>
    </row>
    <row r="221" spans="1:12" ht="26.25">
      <c r="A221" s="115" t="s">
        <v>133</v>
      </c>
      <c r="B221" s="114">
        <v>313</v>
      </c>
      <c r="C221" s="80" t="s">
        <v>3</v>
      </c>
      <c r="D221" s="80" t="s">
        <v>0</v>
      </c>
      <c r="E221" s="80" t="s">
        <v>234</v>
      </c>
      <c r="F221" s="87" t="s">
        <v>122</v>
      </c>
      <c r="G221" s="206" t="s">
        <v>262</v>
      </c>
      <c r="I221" s="149"/>
      <c r="J221" s="167"/>
      <c r="K221" s="156"/>
      <c r="L221" s="124"/>
    </row>
    <row r="222" spans="1:12" ht="26.25">
      <c r="A222" s="115" t="s">
        <v>134</v>
      </c>
      <c r="B222" s="114">
        <v>313</v>
      </c>
      <c r="C222" s="80" t="s">
        <v>3</v>
      </c>
      <c r="D222" s="80" t="s">
        <v>0</v>
      </c>
      <c r="E222" s="80" t="s">
        <v>234</v>
      </c>
      <c r="F222" s="87" t="s">
        <v>137</v>
      </c>
      <c r="G222" s="206" t="s">
        <v>262</v>
      </c>
      <c r="H222" s="172"/>
      <c r="I222" s="149"/>
      <c r="J222" s="167"/>
      <c r="K222" s="156"/>
      <c r="L222" s="124"/>
    </row>
    <row r="223" spans="1:12" ht="6" customHeight="1">
      <c r="A223" s="12"/>
      <c r="B223" s="114"/>
      <c r="C223" s="86"/>
      <c r="D223" s="86"/>
      <c r="E223" s="86"/>
      <c r="F223" s="87"/>
      <c r="G223" s="206"/>
      <c r="K223" s="156"/>
      <c r="L223" s="59"/>
    </row>
    <row r="224" spans="1:12" ht="12.75" customHeight="1">
      <c r="A224" s="58" t="s">
        <v>34</v>
      </c>
      <c r="B224" s="114">
        <v>313</v>
      </c>
      <c r="C224" s="93" t="s">
        <v>3</v>
      </c>
      <c r="D224" s="93" t="s">
        <v>2</v>
      </c>
      <c r="E224" s="80"/>
      <c r="F224" s="80"/>
      <c r="G224" s="184">
        <f>G241+G251</f>
        <v>1672.3</v>
      </c>
      <c r="H224" s="166"/>
      <c r="I224" s="141"/>
      <c r="J224" s="141"/>
      <c r="K224" s="164"/>
      <c r="L224" s="59"/>
    </row>
    <row r="225" spans="1:12" ht="39.75" customHeight="1" hidden="1">
      <c r="A225" s="62" t="s">
        <v>74</v>
      </c>
      <c r="B225" s="114">
        <v>313</v>
      </c>
      <c r="C225" s="80" t="s">
        <v>3</v>
      </c>
      <c r="D225" s="80" t="s">
        <v>2</v>
      </c>
      <c r="E225" s="80" t="s">
        <v>72</v>
      </c>
      <c r="F225" s="80"/>
      <c r="G225" s="199"/>
      <c r="K225" s="156"/>
      <c r="L225" s="59"/>
    </row>
    <row r="226" spans="1:12" ht="38.25" customHeight="1" hidden="1">
      <c r="A226" s="62" t="s">
        <v>75</v>
      </c>
      <c r="B226" s="114">
        <v>313</v>
      </c>
      <c r="C226" s="80" t="s">
        <v>3</v>
      </c>
      <c r="D226" s="80" t="s">
        <v>2</v>
      </c>
      <c r="E226" s="80" t="s">
        <v>73</v>
      </c>
      <c r="F226" s="80"/>
      <c r="G226" s="199"/>
      <c r="K226" s="156"/>
      <c r="L226" s="59"/>
    </row>
    <row r="227" spans="1:12" ht="13.5" hidden="1">
      <c r="A227" s="12" t="s">
        <v>30</v>
      </c>
      <c r="B227" s="114">
        <v>313</v>
      </c>
      <c r="C227" s="80" t="s">
        <v>3</v>
      </c>
      <c r="D227" s="80" t="s">
        <v>2</v>
      </c>
      <c r="E227" s="80" t="s">
        <v>73</v>
      </c>
      <c r="F227" s="80" t="s">
        <v>69</v>
      </c>
      <c r="G227" s="199"/>
      <c r="K227" s="156"/>
      <c r="L227" s="59"/>
    </row>
    <row r="228" spans="1:12" ht="14.25" hidden="1">
      <c r="A228" s="12" t="s">
        <v>94</v>
      </c>
      <c r="B228" s="114">
        <v>313</v>
      </c>
      <c r="C228" s="80" t="s">
        <v>3</v>
      </c>
      <c r="D228" s="80" t="s">
        <v>2</v>
      </c>
      <c r="E228" s="80" t="s">
        <v>93</v>
      </c>
      <c r="F228" s="80"/>
      <c r="G228" s="184"/>
      <c r="K228" s="156"/>
      <c r="L228" s="59"/>
    </row>
    <row r="229" spans="1:12" ht="13.5" hidden="1">
      <c r="A229" s="12" t="s">
        <v>96</v>
      </c>
      <c r="B229" s="114">
        <v>313</v>
      </c>
      <c r="C229" s="80" t="s">
        <v>3</v>
      </c>
      <c r="D229" s="80" t="s">
        <v>2</v>
      </c>
      <c r="E229" s="80" t="s">
        <v>95</v>
      </c>
      <c r="F229" s="80"/>
      <c r="G229" s="199"/>
      <c r="K229" s="156"/>
      <c r="L229" s="59"/>
    </row>
    <row r="230" spans="1:12" ht="26.25" customHeight="1" hidden="1">
      <c r="A230" s="12" t="s">
        <v>103</v>
      </c>
      <c r="B230" s="114">
        <v>313</v>
      </c>
      <c r="C230" s="80" t="s">
        <v>3</v>
      </c>
      <c r="D230" s="80" t="s">
        <v>2</v>
      </c>
      <c r="E230" s="80" t="s">
        <v>97</v>
      </c>
      <c r="F230" s="80"/>
      <c r="G230" s="199"/>
      <c r="K230" s="156"/>
      <c r="L230" s="59"/>
    </row>
    <row r="231" spans="1:12" ht="13.5" hidden="1">
      <c r="A231" s="12" t="s">
        <v>30</v>
      </c>
      <c r="B231" s="114">
        <v>313</v>
      </c>
      <c r="C231" s="80" t="s">
        <v>3</v>
      </c>
      <c r="D231" s="80" t="s">
        <v>2</v>
      </c>
      <c r="E231" s="80" t="s">
        <v>97</v>
      </c>
      <c r="F231" s="80" t="s">
        <v>69</v>
      </c>
      <c r="G231" s="199"/>
      <c r="K231" s="156"/>
      <c r="L231" s="126"/>
    </row>
    <row r="232" spans="1:12" ht="38.25" customHeight="1" hidden="1">
      <c r="A232" s="12" t="s">
        <v>99</v>
      </c>
      <c r="B232" s="114">
        <v>313</v>
      </c>
      <c r="C232" s="80" t="s">
        <v>3</v>
      </c>
      <c r="D232" s="80" t="s">
        <v>2</v>
      </c>
      <c r="E232" s="80" t="s">
        <v>98</v>
      </c>
      <c r="F232" s="80"/>
      <c r="G232" s="199"/>
      <c r="K232" s="156"/>
      <c r="L232" s="59"/>
    </row>
    <row r="233" spans="1:12" ht="13.5" hidden="1">
      <c r="A233" s="12" t="s">
        <v>30</v>
      </c>
      <c r="B233" s="114">
        <v>313</v>
      </c>
      <c r="C233" s="80" t="s">
        <v>3</v>
      </c>
      <c r="D233" s="80" t="s">
        <v>2</v>
      </c>
      <c r="E233" s="80" t="s">
        <v>98</v>
      </c>
      <c r="F233" s="80" t="s">
        <v>69</v>
      </c>
      <c r="G233" s="199"/>
      <c r="K233" s="156"/>
      <c r="L233" s="126"/>
    </row>
    <row r="234" spans="1:12" ht="14.25" hidden="1">
      <c r="A234" s="12" t="s">
        <v>27</v>
      </c>
      <c r="B234" s="114">
        <v>313</v>
      </c>
      <c r="C234" s="80" t="s">
        <v>3</v>
      </c>
      <c r="D234" s="80" t="s">
        <v>2</v>
      </c>
      <c r="E234" s="80" t="s">
        <v>33</v>
      </c>
      <c r="F234" s="80"/>
      <c r="G234" s="184"/>
      <c r="K234" s="156"/>
      <c r="L234" s="59"/>
    </row>
    <row r="235" spans="1:12" ht="36.75" customHeight="1" hidden="1">
      <c r="A235" s="68" t="s">
        <v>65</v>
      </c>
      <c r="B235" s="114">
        <v>313</v>
      </c>
      <c r="C235" s="80" t="s">
        <v>3</v>
      </c>
      <c r="D235" s="80" t="s">
        <v>2</v>
      </c>
      <c r="E235" s="80" t="s">
        <v>64</v>
      </c>
      <c r="F235" s="80"/>
      <c r="G235" s="199"/>
      <c r="K235" s="156"/>
      <c r="L235" s="59"/>
    </row>
    <row r="236" spans="1:12" ht="51" customHeight="1" hidden="1">
      <c r="A236" s="12" t="s">
        <v>101</v>
      </c>
      <c r="B236" s="114">
        <v>313</v>
      </c>
      <c r="C236" s="80" t="s">
        <v>3</v>
      </c>
      <c r="D236" s="80" t="s">
        <v>2</v>
      </c>
      <c r="E236" s="80" t="s">
        <v>71</v>
      </c>
      <c r="F236" s="80"/>
      <c r="G236" s="199"/>
      <c r="K236" s="156"/>
      <c r="L236" s="59"/>
    </row>
    <row r="237" spans="1:12" ht="13.5" hidden="1">
      <c r="A237" s="12" t="s">
        <v>30</v>
      </c>
      <c r="B237" s="114">
        <v>313</v>
      </c>
      <c r="C237" s="80" t="s">
        <v>3</v>
      </c>
      <c r="D237" s="80" t="s">
        <v>2</v>
      </c>
      <c r="E237" s="80" t="s">
        <v>71</v>
      </c>
      <c r="F237" s="80" t="s">
        <v>69</v>
      </c>
      <c r="G237" s="199"/>
      <c r="K237" s="156"/>
      <c r="L237" s="59"/>
    </row>
    <row r="238" spans="1:12" ht="77.25" customHeight="1" hidden="1">
      <c r="A238" s="12" t="s">
        <v>102</v>
      </c>
      <c r="B238" s="114">
        <v>313</v>
      </c>
      <c r="C238" s="80" t="s">
        <v>3</v>
      </c>
      <c r="D238" s="80" t="s">
        <v>2</v>
      </c>
      <c r="E238" s="80" t="s">
        <v>100</v>
      </c>
      <c r="F238" s="80"/>
      <c r="G238" s="199"/>
      <c r="K238" s="156"/>
      <c r="L238" s="59"/>
    </row>
    <row r="239" spans="1:12" ht="13.5" hidden="1">
      <c r="A239" s="12" t="s">
        <v>30</v>
      </c>
      <c r="B239" s="114">
        <v>313</v>
      </c>
      <c r="C239" s="80" t="s">
        <v>3</v>
      </c>
      <c r="D239" s="80" t="s">
        <v>2</v>
      </c>
      <c r="E239" s="80" t="s">
        <v>100</v>
      </c>
      <c r="F239" s="80" t="s">
        <v>69</v>
      </c>
      <c r="G239" s="199"/>
      <c r="K239" s="156"/>
      <c r="L239" s="59"/>
    </row>
    <row r="240" spans="1:12" ht="13.5" hidden="1">
      <c r="A240" s="12"/>
      <c r="B240" s="114">
        <v>313</v>
      </c>
      <c r="C240" s="80"/>
      <c r="D240" s="80"/>
      <c r="E240" s="80"/>
      <c r="F240" s="80"/>
      <c r="G240" s="199"/>
      <c r="K240" s="156"/>
      <c r="L240" s="59"/>
    </row>
    <row r="241" spans="1:12" ht="39">
      <c r="A241" s="180" t="s">
        <v>255</v>
      </c>
      <c r="B241" s="114">
        <v>313</v>
      </c>
      <c r="C241" s="80" t="s">
        <v>3</v>
      </c>
      <c r="D241" s="80" t="s">
        <v>2</v>
      </c>
      <c r="E241" s="80" t="s">
        <v>256</v>
      </c>
      <c r="F241" s="80"/>
      <c r="G241" s="199" t="s">
        <v>265</v>
      </c>
      <c r="K241" s="156"/>
      <c r="L241" s="59"/>
    </row>
    <row r="242" spans="1:12" ht="39">
      <c r="A242" s="180" t="s">
        <v>257</v>
      </c>
      <c r="B242" s="114">
        <v>313</v>
      </c>
      <c r="C242" s="80" t="s">
        <v>3</v>
      </c>
      <c r="D242" s="80" t="s">
        <v>2</v>
      </c>
      <c r="E242" s="80" t="s">
        <v>258</v>
      </c>
      <c r="F242" s="80"/>
      <c r="G242" s="199" t="s">
        <v>263</v>
      </c>
      <c r="K242" s="156"/>
      <c r="L242" s="59"/>
    </row>
    <row r="243" spans="1:12" ht="26.25">
      <c r="A243" s="115" t="s">
        <v>133</v>
      </c>
      <c r="B243" s="114">
        <v>313</v>
      </c>
      <c r="C243" s="80" t="s">
        <v>3</v>
      </c>
      <c r="D243" s="80" t="s">
        <v>2</v>
      </c>
      <c r="E243" s="80" t="s">
        <v>258</v>
      </c>
      <c r="F243" s="80" t="s">
        <v>122</v>
      </c>
      <c r="G243" s="199" t="s">
        <v>263</v>
      </c>
      <c r="K243" s="156"/>
      <c r="L243" s="59"/>
    </row>
    <row r="244" spans="1:12" ht="26.25">
      <c r="A244" s="115" t="s">
        <v>134</v>
      </c>
      <c r="B244" s="114">
        <v>313</v>
      </c>
      <c r="C244" s="80" t="s">
        <v>3</v>
      </c>
      <c r="D244" s="80" t="s">
        <v>2</v>
      </c>
      <c r="E244" s="80" t="s">
        <v>258</v>
      </c>
      <c r="F244" s="80" t="s">
        <v>137</v>
      </c>
      <c r="G244" s="199" t="s">
        <v>263</v>
      </c>
      <c r="K244" s="156"/>
      <c r="L244" s="59"/>
    </row>
    <row r="245" spans="1:12" ht="39">
      <c r="A245" s="180" t="s">
        <v>257</v>
      </c>
      <c r="B245" s="114">
        <v>313</v>
      </c>
      <c r="C245" s="80" t="s">
        <v>3</v>
      </c>
      <c r="D245" s="80" t="s">
        <v>2</v>
      </c>
      <c r="E245" s="80" t="s">
        <v>259</v>
      </c>
      <c r="F245" s="80"/>
      <c r="G245" s="199" t="s">
        <v>264</v>
      </c>
      <c r="K245" s="156"/>
      <c r="L245" s="59"/>
    </row>
    <row r="246" spans="1:12" ht="26.25">
      <c r="A246" s="115" t="s">
        <v>133</v>
      </c>
      <c r="B246" s="114">
        <v>313</v>
      </c>
      <c r="C246" s="80" t="s">
        <v>3</v>
      </c>
      <c r="D246" s="80" t="s">
        <v>2</v>
      </c>
      <c r="E246" s="80" t="s">
        <v>259</v>
      </c>
      <c r="F246" s="80" t="s">
        <v>122</v>
      </c>
      <c r="G246" s="199" t="s">
        <v>264</v>
      </c>
      <c r="K246" s="156"/>
      <c r="L246" s="59"/>
    </row>
    <row r="247" spans="1:12" ht="26.25">
      <c r="A247" s="115" t="s">
        <v>134</v>
      </c>
      <c r="B247" s="114">
        <v>313</v>
      </c>
      <c r="C247" s="80" t="s">
        <v>3</v>
      </c>
      <c r="D247" s="80" t="s">
        <v>2</v>
      </c>
      <c r="E247" s="80" t="s">
        <v>259</v>
      </c>
      <c r="F247" s="80" t="s">
        <v>137</v>
      </c>
      <c r="G247" s="199" t="s">
        <v>264</v>
      </c>
      <c r="K247" s="156"/>
      <c r="L247" s="59"/>
    </row>
    <row r="248" spans="1:12" ht="39">
      <c r="A248" s="180" t="s">
        <v>257</v>
      </c>
      <c r="B248" s="114">
        <v>313</v>
      </c>
      <c r="C248" s="80" t="s">
        <v>3</v>
      </c>
      <c r="D248" s="80" t="s">
        <v>2</v>
      </c>
      <c r="E248" s="80" t="s">
        <v>260</v>
      </c>
      <c r="F248" s="80"/>
      <c r="G248" s="199" t="s">
        <v>261</v>
      </c>
      <c r="K248" s="156"/>
      <c r="L248" s="59"/>
    </row>
    <row r="249" spans="1:12" ht="26.25">
      <c r="A249" s="115" t="s">
        <v>133</v>
      </c>
      <c r="B249" s="114">
        <v>313</v>
      </c>
      <c r="C249" s="80" t="s">
        <v>3</v>
      </c>
      <c r="D249" s="80" t="s">
        <v>2</v>
      </c>
      <c r="E249" s="80" t="s">
        <v>260</v>
      </c>
      <c r="F249" s="80" t="s">
        <v>122</v>
      </c>
      <c r="G249" s="199" t="s">
        <v>261</v>
      </c>
      <c r="K249" s="156"/>
      <c r="L249" s="59"/>
    </row>
    <row r="250" spans="1:12" ht="26.25">
      <c r="A250" s="115" t="s">
        <v>134</v>
      </c>
      <c r="B250" s="114">
        <v>313</v>
      </c>
      <c r="C250" s="80" t="s">
        <v>3</v>
      </c>
      <c r="D250" s="80" t="s">
        <v>2</v>
      </c>
      <c r="E250" s="80" t="s">
        <v>260</v>
      </c>
      <c r="F250" s="80" t="s">
        <v>137</v>
      </c>
      <c r="G250" s="199" t="s">
        <v>261</v>
      </c>
      <c r="K250" s="156"/>
      <c r="L250" s="59"/>
    </row>
    <row r="251" spans="1:12" ht="25.5" customHeight="1">
      <c r="A251" s="115" t="s">
        <v>165</v>
      </c>
      <c r="B251" s="114">
        <v>313</v>
      </c>
      <c r="C251" s="80" t="s">
        <v>3</v>
      </c>
      <c r="D251" s="80" t="s">
        <v>2</v>
      </c>
      <c r="E251" s="80" t="s">
        <v>221</v>
      </c>
      <c r="F251" s="80"/>
      <c r="G251" s="182">
        <f>G262+G267</f>
        <v>808</v>
      </c>
      <c r="I251" s="172"/>
      <c r="K251" s="156"/>
      <c r="L251" s="59"/>
    </row>
    <row r="252" spans="1:12" ht="39" hidden="1">
      <c r="A252" s="12" t="s">
        <v>196</v>
      </c>
      <c r="B252" s="114">
        <v>313</v>
      </c>
      <c r="C252" s="80" t="s">
        <v>3</v>
      </c>
      <c r="D252" s="80" t="s">
        <v>2</v>
      </c>
      <c r="E252" s="80" t="s">
        <v>197</v>
      </c>
      <c r="F252" s="80"/>
      <c r="G252" s="182" t="s">
        <v>92</v>
      </c>
      <c r="K252" s="156"/>
      <c r="L252" s="59"/>
    </row>
    <row r="253" spans="1:12" ht="13.5" hidden="1">
      <c r="A253" s="12" t="s">
        <v>30</v>
      </c>
      <c r="B253" s="114">
        <v>313</v>
      </c>
      <c r="C253" s="80" t="s">
        <v>3</v>
      </c>
      <c r="D253" s="80" t="s">
        <v>2</v>
      </c>
      <c r="E253" s="80" t="s">
        <v>197</v>
      </c>
      <c r="F253" s="80" t="s">
        <v>122</v>
      </c>
      <c r="G253" s="182" t="s">
        <v>92</v>
      </c>
      <c r="K253" s="156"/>
      <c r="L253" s="59"/>
    </row>
    <row r="254" spans="1:12" ht="23.25" customHeight="1" hidden="1">
      <c r="A254" s="115" t="s">
        <v>134</v>
      </c>
      <c r="B254" s="114">
        <v>313</v>
      </c>
      <c r="C254" s="80" t="s">
        <v>3</v>
      </c>
      <c r="D254" s="80" t="s">
        <v>2</v>
      </c>
      <c r="E254" s="80" t="s">
        <v>197</v>
      </c>
      <c r="F254" s="80" t="s">
        <v>195</v>
      </c>
      <c r="G254" s="182" t="s">
        <v>92</v>
      </c>
      <c r="K254" s="156"/>
      <c r="L254" s="59"/>
    </row>
    <row r="255" spans="1:12" ht="36.75" customHeight="1" hidden="1">
      <c r="A255" s="12" t="s">
        <v>196</v>
      </c>
      <c r="B255" s="114">
        <v>313</v>
      </c>
      <c r="C255" s="80" t="s">
        <v>3</v>
      </c>
      <c r="D255" s="80" t="s">
        <v>2</v>
      </c>
      <c r="E255" s="80" t="s">
        <v>198</v>
      </c>
      <c r="F255" s="80"/>
      <c r="G255" s="182" t="s">
        <v>92</v>
      </c>
      <c r="K255" s="156"/>
      <c r="L255" s="59"/>
    </row>
    <row r="256" spans="1:12" ht="13.5" hidden="1">
      <c r="A256" s="12" t="s">
        <v>30</v>
      </c>
      <c r="B256" s="114">
        <v>313</v>
      </c>
      <c r="C256" s="80" t="s">
        <v>3</v>
      </c>
      <c r="D256" s="80" t="s">
        <v>2</v>
      </c>
      <c r="E256" s="80" t="s">
        <v>198</v>
      </c>
      <c r="F256" s="80" t="s">
        <v>122</v>
      </c>
      <c r="G256" s="182" t="s">
        <v>92</v>
      </c>
      <c r="K256" s="156"/>
      <c r="L256" s="59"/>
    </row>
    <row r="257" spans="1:12" ht="24.75" customHeight="1" hidden="1">
      <c r="A257" s="115" t="s">
        <v>134</v>
      </c>
      <c r="B257" s="114">
        <v>313</v>
      </c>
      <c r="C257" s="80" t="s">
        <v>3</v>
      </c>
      <c r="D257" s="80" t="s">
        <v>2</v>
      </c>
      <c r="E257" s="80" t="s">
        <v>198</v>
      </c>
      <c r="F257" s="80" t="s">
        <v>195</v>
      </c>
      <c r="G257" s="182" t="s">
        <v>92</v>
      </c>
      <c r="K257" s="156"/>
      <c r="L257" s="59"/>
    </row>
    <row r="258" spans="1:12" ht="26.25" hidden="1">
      <c r="A258" s="115" t="s">
        <v>165</v>
      </c>
      <c r="B258" s="114">
        <v>313</v>
      </c>
      <c r="C258" s="80" t="s">
        <v>3</v>
      </c>
      <c r="D258" s="80" t="s">
        <v>2</v>
      </c>
      <c r="E258" s="80" t="s">
        <v>166</v>
      </c>
      <c r="F258" s="80"/>
      <c r="G258" s="199" t="s">
        <v>194</v>
      </c>
      <c r="K258" s="156"/>
      <c r="L258" s="59"/>
    </row>
    <row r="259" spans="1:12" ht="13.5" hidden="1">
      <c r="A259" s="119" t="s">
        <v>162</v>
      </c>
      <c r="B259" s="114">
        <v>313</v>
      </c>
      <c r="C259" s="80" t="s">
        <v>3</v>
      </c>
      <c r="D259" s="80" t="s">
        <v>2</v>
      </c>
      <c r="E259" s="80" t="s">
        <v>163</v>
      </c>
      <c r="F259" s="80"/>
      <c r="G259" s="199"/>
      <c r="K259" s="156"/>
      <c r="L259" s="59"/>
    </row>
    <row r="260" spans="1:12" ht="26.25" hidden="1">
      <c r="A260" s="115" t="s">
        <v>133</v>
      </c>
      <c r="B260" s="114">
        <v>313</v>
      </c>
      <c r="C260" s="80" t="s">
        <v>3</v>
      </c>
      <c r="D260" s="80" t="s">
        <v>2</v>
      </c>
      <c r="E260" s="80" t="s">
        <v>163</v>
      </c>
      <c r="F260" s="80"/>
      <c r="G260" s="199"/>
      <c r="K260" s="156"/>
      <c r="L260" s="59"/>
    </row>
    <row r="261" spans="1:12" ht="26.25" hidden="1">
      <c r="A261" s="115" t="s">
        <v>134</v>
      </c>
      <c r="B261" s="114">
        <v>313</v>
      </c>
      <c r="C261" s="80" t="s">
        <v>3</v>
      </c>
      <c r="D261" s="80" t="s">
        <v>2</v>
      </c>
      <c r="E261" s="103" t="s">
        <v>163</v>
      </c>
      <c r="F261" s="80"/>
      <c r="G261" s="199"/>
      <c r="K261" s="156"/>
      <c r="L261" s="59"/>
    </row>
    <row r="262" spans="1:12" ht="13.5">
      <c r="A262" s="115" t="s">
        <v>50</v>
      </c>
      <c r="B262" s="114">
        <v>313</v>
      </c>
      <c r="C262" s="80" t="s">
        <v>3</v>
      </c>
      <c r="D262" s="80" t="s">
        <v>2</v>
      </c>
      <c r="E262" s="80" t="s">
        <v>222</v>
      </c>
      <c r="F262" s="80"/>
      <c r="G262" s="182" t="s">
        <v>268</v>
      </c>
      <c r="J262" s="149"/>
      <c r="K262" s="156"/>
      <c r="L262" s="59"/>
    </row>
    <row r="263" spans="1:12" ht="26.25">
      <c r="A263" s="115" t="s">
        <v>133</v>
      </c>
      <c r="B263" s="114">
        <v>313</v>
      </c>
      <c r="C263" s="80" t="s">
        <v>3</v>
      </c>
      <c r="D263" s="80" t="s">
        <v>2</v>
      </c>
      <c r="E263" s="80" t="s">
        <v>222</v>
      </c>
      <c r="F263" s="80" t="s">
        <v>122</v>
      </c>
      <c r="G263" s="182">
        <f>G264</f>
        <v>23.8</v>
      </c>
      <c r="J263" s="167"/>
      <c r="K263" s="156"/>
      <c r="L263" s="59"/>
    </row>
    <row r="264" spans="1:12" ht="26.25">
      <c r="A264" s="115" t="s">
        <v>134</v>
      </c>
      <c r="B264" s="114">
        <v>313</v>
      </c>
      <c r="C264" s="80" t="s">
        <v>3</v>
      </c>
      <c r="D264" s="80" t="s">
        <v>2</v>
      </c>
      <c r="E264" s="80" t="s">
        <v>222</v>
      </c>
      <c r="F264" s="80" t="s">
        <v>137</v>
      </c>
      <c r="G264" s="182">
        <f>25-1.2</f>
        <v>23.8</v>
      </c>
      <c r="H264" s="172"/>
      <c r="I264" s="149"/>
      <c r="J264" s="167"/>
      <c r="K264" s="156"/>
      <c r="L264" s="59"/>
    </row>
    <row r="265" spans="1:12" ht="26.25">
      <c r="A265" s="115" t="s">
        <v>266</v>
      </c>
      <c r="B265" s="114">
        <v>313</v>
      </c>
      <c r="C265" s="80" t="s">
        <v>3</v>
      </c>
      <c r="D265" s="80" t="s">
        <v>2</v>
      </c>
      <c r="E265" s="80" t="s">
        <v>222</v>
      </c>
      <c r="F265" s="80" t="s">
        <v>139</v>
      </c>
      <c r="G265" s="182">
        <f>G266</f>
        <v>4.2</v>
      </c>
      <c r="H265" s="172"/>
      <c r="I265" s="149"/>
      <c r="J265" s="167"/>
      <c r="K265" s="156"/>
      <c r="L265" s="59"/>
    </row>
    <row r="266" spans="1:12" ht="26.25">
      <c r="A266" s="115" t="s">
        <v>266</v>
      </c>
      <c r="B266" s="114">
        <v>313</v>
      </c>
      <c r="C266" s="80" t="s">
        <v>3</v>
      </c>
      <c r="D266" s="80" t="s">
        <v>2</v>
      </c>
      <c r="E266" s="80" t="s">
        <v>222</v>
      </c>
      <c r="F266" s="80" t="s">
        <v>267</v>
      </c>
      <c r="G266" s="182">
        <f>3+1.2</f>
        <v>4.2</v>
      </c>
      <c r="H266" s="172"/>
      <c r="I266" s="149"/>
      <c r="J266" s="167"/>
      <c r="K266" s="156"/>
      <c r="L266" s="59"/>
    </row>
    <row r="267" spans="1:12" ht="13.5">
      <c r="A267" s="115" t="s">
        <v>167</v>
      </c>
      <c r="B267" s="114">
        <v>313</v>
      </c>
      <c r="C267" s="80" t="s">
        <v>3</v>
      </c>
      <c r="D267" s="80" t="s">
        <v>2</v>
      </c>
      <c r="E267" s="80" t="s">
        <v>223</v>
      </c>
      <c r="F267" s="80"/>
      <c r="G267" s="182">
        <f>G268</f>
        <v>780</v>
      </c>
      <c r="J267" s="167"/>
      <c r="K267" s="156"/>
      <c r="L267" s="59"/>
    </row>
    <row r="268" spans="1:12" ht="22.5" customHeight="1">
      <c r="A268" s="115" t="s">
        <v>133</v>
      </c>
      <c r="B268" s="114">
        <v>313</v>
      </c>
      <c r="C268" s="80" t="s">
        <v>3</v>
      </c>
      <c r="D268" s="80" t="s">
        <v>2</v>
      </c>
      <c r="E268" s="80" t="s">
        <v>223</v>
      </c>
      <c r="F268" s="80" t="s">
        <v>122</v>
      </c>
      <c r="G268" s="182">
        <f>G269</f>
        <v>780</v>
      </c>
      <c r="J268" s="176"/>
      <c r="K268" s="156"/>
      <c r="L268" s="59"/>
    </row>
    <row r="269" spans="1:12" ht="24.75" customHeight="1">
      <c r="A269" s="115" t="s">
        <v>134</v>
      </c>
      <c r="B269" s="114">
        <v>313</v>
      </c>
      <c r="C269" s="80" t="s">
        <v>3</v>
      </c>
      <c r="D269" s="80" t="s">
        <v>2</v>
      </c>
      <c r="E269" s="80" t="s">
        <v>223</v>
      </c>
      <c r="F269" s="80" t="s">
        <v>137</v>
      </c>
      <c r="G269" s="182">
        <f>97.4+50.2+632.4</f>
        <v>780</v>
      </c>
      <c r="H269" s="172"/>
      <c r="I269" s="149"/>
      <c r="J269" s="176"/>
      <c r="K269" s="165"/>
      <c r="L269" s="59"/>
    </row>
    <row r="270" spans="1:12" ht="26.25" hidden="1">
      <c r="A270" s="12" t="s">
        <v>66</v>
      </c>
      <c r="B270" s="114">
        <v>313</v>
      </c>
      <c r="C270" s="80" t="s">
        <v>3</v>
      </c>
      <c r="D270" s="80" t="s">
        <v>2</v>
      </c>
      <c r="E270" s="80" t="s">
        <v>67</v>
      </c>
      <c r="F270" s="80"/>
      <c r="G270" s="182"/>
      <c r="L270" s="59"/>
    </row>
    <row r="271" spans="1:12" ht="13.5" hidden="1">
      <c r="A271" s="12" t="s">
        <v>30</v>
      </c>
      <c r="B271" s="114">
        <v>313</v>
      </c>
      <c r="C271" s="80" t="s">
        <v>3</v>
      </c>
      <c r="D271" s="80" t="s">
        <v>2</v>
      </c>
      <c r="E271" s="80" t="s">
        <v>67</v>
      </c>
      <c r="F271" s="80" t="s">
        <v>69</v>
      </c>
      <c r="G271" s="182"/>
      <c r="L271" s="59"/>
    </row>
    <row r="272" spans="1:12" ht="13.5" hidden="1">
      <c r="A272" s="12" t="s">
        <v>90</v>
      </c>
      <c r="B272" s="114">
        <v>313</v>
      </c>
      <c r="C272" s="80" t="s">
        <v>3</v>
      </c>
      <c r="D272" s="80" t="s">
        <v>2</v>
      </c>
      <c r="E272" s="80" t="s">
        <v>91</v>
      </c>
      <c r="F272" s="80"/>
      <c r="G272" s="182"/>
      <c r="L272" s="59"/>
    </row>
    <row r="273" spans="1:12" ht="39" hidden="1">
      <c r="A273" s="12" t="s">
        <v>117</v>
      </c>
      <c r="B273" s="114">
        <v>313</v>
      </c>
      <c r="C273" s="80" t="s">
        <v>3</v>
      </c>
      <c r="D273" s="80" t="s">
        <v>2</v>
      </c>
      <c r="E273" s="80" t="s">
        <v>118</v>
      </c>
      <c r="F273" s="80"/>
      <c r="G273" s="182"/>
      <c r="L273" s="59"/>
    </row>
    <row r="274" spans="1:12" ht="13.5" hidden="1">
      <c r="A274" s="12" t="s">
        <v>30</v>
      </c>
      <c r="B274" s="114">
        <v>313</v>
      </c>
      <c r="C274" s="80" t="s">
        <v>3</v>
      </c>
      <c r="D274" s="80" t="s">
        <v>2</v>
      </c>
      <c r="E274" s="82" t="s">
        <v>118</v>
      </c>
      <c r="F274" s="80" t="s">
        <v>69</v>
      </c>
      <c r="G274" s="182"/>
      <c r="L274" s="59"/>
    </row>
    <row r="275" spans="1:12" ht="13.5" hidden="1">
      <c r="A275" s="51" t="s">
        <v>170</v>
      </c>
      <c r="B275" s="114">
        <v>313</v>
      </c>
      <c r="C275" s="83" t="s">
        <v>4</v>
      </c>
      <c r="D275" s="80"/>
      <c r="E275" s="82"/>
      <c r="F275" s="80"/>
      <c r="G275" s="186" t="s">
        <v>92</v>
      </c>
      <c r="H275" s="168"/>
      <c r="I275" s="149"/>
      <c r="J275" s="149"/>
      <c r="L275" s="59"/>
    </row>
    <row r="276" spans="1:12" ht="13.5" hidden="1">
      <c r="A276" s="12" t="s">
        <v>173</v>
      </c>
      <c r="B276" s="114">
        <v>313</v>
      </c>
      <c r="C276" s="80" t="s">
        <v>4</v>
      </c>
      <c r="D276" s="80" t="s">
        <v>4</v>
      </c>
      <c r="E276" s="82"/>
      <c r="F276" s="80"/>
      <c r="G276" s="182" t="s">
        <v>92</v>
      </c>
      <c r="L276" s="59"/>
    </row>
    <row r="277" spans="1:12" ht="13.5" hidden="1">
      <c r="A277" s="115" t="s">
        <v>172</v>
      </c>
      <c r="B277" s="114">
        <v>313</v>
      </c>
      <c r="C277" s="80" t="s">
        <v>4</v>
      </c>
      <c r="D277" s="80" t="s">
        <v>4</v>
      </c>
      <c r="E277" s="82" t="s">
        <v>224</v>
      </c>
      <c r="F277" s="80"/>
      <c r="G277" s="182" t="s">
        <v>92</v>
      </c>
      <c r="L277" s="59"/>
    </row>
    <row r="278" spans="1:12" ht="26.25" hidden="1">
      <c r="A278" s="115" t="s">
        <v>133</v>
      </c>
      <c r="B278" s="114">
        <v>313</v>
      </c>
      <c r="C278" s="80" t="s">
        <v>4</v>
      </c>
      <c r="D278" s="80" t="s">
        <v>4</v>
      </c>
      <c r="E278" s="82" t="s">
        <v>224</v>
      </c>
      <c r="F278" s="80" t="s">
        <v>122</v>
      </c>
      <c r="G278" s="182" t="s">
        <v>92</v>
      </c>
      <c r="I278" s="141"/>
      <c r="J278" s="141"/>
      <c r="L278" s="59"/>
    </row>
    <row r="279" spans="1:12" ht="12.75" customHeight="1" hidden="1">
      <c r="A279" s="115" t="s">
        <v>134</v>
      </c>
      <c r="B279" s="114">
        <v>313</v>
      </c>
      <c r="C279" s="80" t="s">
        <v>4</v>
      </c>
      <c r="D279" s="80" t="s">
        <v>4</v>
      </c>
      <c r="E279" s="80" t="s">
        <v>224</v>
      </c>
      <c r="F279" s="80" t="s">
        <v>137</v>
      </c>
      <c r="G279" s="182" t="s">
        <v>92</v>
      </c>
      <c r="I279" s="149"/>
      <c r="J279" s="149"/>
      <c r="K279" s="59"/>
      <c r="L279" s="59"/>
    </row>
    <row r="280" spans="1:12" ht="12.75" customHeight="1" hidden="1">
      <c r="A280" s="115" t="s">
        <v>203</v>
      </c>
      <c r="B280" s="114">
        <v>313</v>
      </c>
      <c r="C280" s="80" t="s">
        <v>4</v>
      </c>
      <c r="D280" s="80" t="s">
        <v>4</v>
      </c>
      <c r="E280" s="80" t="s">
        <v>200</v>
      </c>
      <c r="F280" s="80"/>
      <c r="G280" s="182" t="s">
        <v>92</v>
      </c>
      <c r="K280" s="2"/>
      <c r="L280" s="59"/>
    </row>
    <row r="281" spans="1:12" ht="24.75" customHeight="1" hidden="1">
      <c r="A281" s="12" t="s">
        <v>202</v>
      </c>
      <c r="B281" s="114">
        <v>313</v>
      </c>
      <c r="C281" s="80" t="s">
        <v>4</v>
      </c>
      <c r="D281" s="80" t="s">
        <v>4</v>
      </c>
      <c r="E281" s="80" t="s">
        <v>201</v>
      </c>
      <c r="F281" s="80"/>
      <c r="G281" s="182" t="s">
        <v>92</v>
      </c>
      <c r="K281" s="2"/>
      <c r="L281" s="59"/>
    </row>
    <row r="282" spans="1:12" ht="24" customHeight="1" hidden="1">
      <c r="A282" s="115" t="s">
        <v>133</v>
      </c>
      <c r="B282" s="114">
        <v>313</v>
      </c>
      <c r="C282" s="80" t="s">
        <v>4</v>
      </c>
      <c r="D282" s="80" t="s">
        <v>4</v>
      </c>
      <c r="E282" s="80" t="s">
        <v>201</v>
      </c>
      <c r="F282" s="80" t="s">
        <v>122</v>
      </c>
      <c r="G282" s="182" t="s">
        <v>92</v>
      </c>
      <c r="K282" s="2"/>
      <c r="L282" s="59"/>
    </row>
    <row r="283" spans="1:12" ht="24" customHeight="1" hidden="1">
      <c r="A283" s="115" t="s">
        <v>134</v>
      </c>
      <c r="B283" s="114">
        <v>313</v>
      </c>
      <c r="C283" s="80" t="s">
        <v>4</v>
      </c>
      <c r="D283" s="80" t="s">
        <v>4</v>
      </c>
      <c r="E283" s="80" t="s">
        <v>201</v>
      </c>
      <c r="F283" s="80" t="s">
        <v>137</v>
      </c>
      <c r="G283" s="182" t="s">
        <v>92</v>
      </c>
      <c r="K283" s="2"/>
      <c r="L283" s="59"/>
    </row>
    <row r="284" spans="1:12" ht="26.25">
      <c r="A284" s="51" t="s">
        <v>77</v>
      </c>
      <c r="B284" s="114">
        <v>313</v>
      </c>
      <c r="C284" s="83" t="s">
        <v>5</v>
      </c>
      <c r="D284" s="80"/>
      <c r="E284" s="80"/>
      <c r="F284" s="80"/>
      <c r="G284" s="185">
        <v>287.5</v>
      </c>
      <c r="H284" s="168"/>
      <c r="I284" s="149"/>
      <c r="J284" s="149"/>
      <c r="K284" s="64"/>
      <c r="L284" s="59"/>
    </row>
    <row r="285" spans="1:12" ht="13.5">
      <c r="A285" s="12" t="s">
        <v>78</v>
      </c>
      <c r="B285" s="114">
        <v>313</v>
      </c>
      <c r="C285" s="80" t="s">
        <v>5</v>
      </c>
      <c r="D285" s="80" t="s">
        <v>0</v>
      </c>
      <c r="E285" s="80"/>
      <c r="F285" s="80"/>
      <c r="G285" s="196">
        <v>287.5</v>
      </c>
      <c r="J285" s="167"/>
      <c r="L285" s="59"/>
    </row>
    <row r="286" spans="1:12" ht="13.5">
      <c r="A286" s="12" t="s">
        <v>185</v>
      </c>
      <c r="B286" s="114">
        <v>313</v>
      </c>
      <c r="C286" s="80" t="s">
        <v>5</v>
      </c>
      <c r="D286" s="80" t="s">
        <v>0</v>
      </c>
      <c r="E286" s="80" t="s">
        <v>225</v>
      </c>
      <c r="F286" s="80"/>
      <c r="G286" s="196">
        <v>287.5</v>
      </c>
      <c r="J286" s="167"/>
      <c r="L286" s="59"/>
    </row>
    <row r="287" spans="1:12" ht="13.5" hidden="1">
      <c r="A287" s="12" t="s">
        <v>186</v>
      </c>
      <c r="B287" s="114">
        <v>313</v>
      </c>
      <c r="C287" s="80" t="s">
        <v>5</v>
      </c>
      <c r="D287" s="80" t="s">
        <v>0</v>
      </c>
      <c r="E287" s="80" t="s">
        <v>183</v>
      </c>
      <c r="F287" s="80"/>
      <c r="G287" s="199" t="s">
        <v>92</v>
      </c>
      <c r="L287" s="59"/>
    </row>
    <row r="288" spans="1:12" ht="26.25" hidden="1">
      <c r="A288" s="115" t="s">
        <v>133</v>
      </c>
      <c r="B288" s="114">
        <v>313</v>
      </c>
      <c r="C288" s="80" t="s">
        <v>5</v>
      </c>
      <c r="D288" s="80" t="s">
        <v>0</v>
      </c>
      <c r="E288" s="80" t="s">
        <v>183</v>
      </c>
      <c r="F288" s="80" t="s">
        <v>122</v>
      </c>
      <c r="G288" s="199" t="s">
        <v>92</v>
      </c>
      <c r="L288" s="59"/>
    </row>
    <row r="289" spans="1:12" ht="12.75" customHeight="1" hidden="1">
      <c r="A289" s="115" t="s">
        <v>134</v>
      </c>
      <c r="B289" s="114">
        <v>313</v>
      </c>
      <c r="C289" s="80" t="s">
        <v>5</v>
      </c>
      <c r="D289" s="80" t="s">
        <v>0</v>
      </c>
      <c r="E289" s="80" t="s">
        <v>183</v>
      </c>
      <c r="F289" s="80" t="s">
        <v>195</v>
      </c>
      <c r="G289" s="199" t="s">
        <v>92</v>
      </c>
      <c r="L289" s="59"/>
    </row>
    <row r="290" spans="1:12" ht="78.75" hidden="1">
      <c r="A290" s="13" t="s">
        <v>84</v>
      </c>
      <c r="B290" s="114">
        <v>313</v>
      </c>
      <c r="C290" s="86" t="s">
        <v>5</v>
      </c>
      <c r="D290" s="86" t="s">
        <v>0</v>
      </c>
      <c r="E290" s="86" t="s">
        <v>81</v>
      </c>
      <c r="F290" s="87"/>
      <c r="G290" s="196"/>
      <c r="L290" s="59"/>
    </row>
    <row r="291" spans="1:12" ht="24" customHeight="1" hidden="1">
      <c r="A291" s="13" t="s">
        <v>85</v>
      </c>
      <c r="B291" s="114">
        <v>313</v>
      </c>
      <c r="C291" s="86" t="s">
        <v>5</v>
      </c>
      <c r="D291" s="86" t="s">
        <v>0</v>
      </c>
      <c r="E291" s="86" t="s">
        <v>82</v>
      </c>
      <c r="F291" s="87"/>
      <c r="G291" s="196"/>
      <c r="L291" s="59"/>
    </row>
    <row r="292" spans="1:12" ht="13.5" hidden="1">
      <c r="A292" s="12" t="s">
        <v>68</v>
      </c>
      <c r="B292" s="114">
        <v>313</v>
      </c>
      <c r="C292" s="86" t="s">
        <v>5</v>
      </c>
      <c r="D292" s="86" t="s">
        <v>0</v>
      </c>
      <c r="E292" s="86" t="s">
        <v>82</v>
      </c>
      <c r="F292" s="87" t="s">
        <v>83</v>
      </c>
      <c r="G292" s="196"/>
      <c r="L292" s="59"/>
    </row>
    <row r="293" spans="1:13" ht="13.5" hidden="1">
      <c r="A293" s="12" t="s">
        <v>185</v>
      </c>
      <c r="B293" s="114">
        <v>313</v>
      </c>
      <c r="C293" s="86" t="s">
        <v>5</v>
      </c>
      <c r="D293" s="86" t="s">
        <v>0</v>
      </c>
      <c r="E293" s="86" t="s">
        <v>184</v>
      </c>
      <c r="F293" s="87"/>
      <c r="G293" s="206"/>
      <c r="L293" s="59"/>
      <c r="M293" s="21"/>
    </row>
    <row r="294" spans="1:14" ht="13.5" hidden="1">
      <c r="A294" s="12" t="s">
        <v>186</v>
      </c>
      <c r="B294" s="114">
        <v>313</v>
      </c>
      <c r="C294" s="80" t="s">
        <v>5</v>
      </c>
      <c r="D294" s="80" t="s">
        <v>0</v>
      </c>
      <c r="E294" s="86" t="s">
        <v>183</v>
      </c>
      <c r="F294" s="80"/>
      <c r="G294" s="199"/>
      <c r="L294" s="59"/>
      <c r="N294" s="64"/>
    </row>
    <row r="295" spans="1:14" ht="26.25" hidden="1">
      <c r="A295" s="115" t="s">
        <v>133</v>
      </c>
      <c r="B295" s="114">
        <v>313</v>
      </c>
      <c r="C295" s="86" t="s">
        <v>5</v>
      </c>
      <c r="D295" s="86" t="s">
        <v>0</v>
      </c>
      <c r="E295" s="86" t="s">
        <v>183</v>
      </c>
      <c r="F295" s="87" t="s">
        <v>122</v>
      </c>
      <c r="G295" s="199"/>
      <c r="L295" s="59"/>
      <c r="N295" s="64"/>
    </row>
    <row r="296" spans="1:12" ht="26.25" hidden="1">
      <c r="A296" s="115" t="s">
        <v>134</v>
      </c>
      <c r="B296" s="114">
        <v>313</v>
      </c>
      <c r="C296" s="86" t="s">
        <v>5</v>
      </c>
      <c r="D296" s="86" t="s">
        <v>0</v>
      </c>
      <c r="E296" s="86" t="s">
        <v>183</v>
      </c>
      <c r="F296" s="87" t="s">
        <v>137</v>
      </c>
      <c r="G296" s="206"/>
      <c r="K296" s="2"/>
      <c r="L296" s="59"/>
    </row>
    <row r="297" spans="1:12" ht="13.5" hidden="1">
      <c r="A297" s="12"/>
      <c r="B297" s="114">
        <v>313</v>
      </c>
      <c r="C297" s="86"/>
      <c r="D297" s="86"/>
      <c r="E297" s="86"/>
      <c r="F297" s="87"/>
      <c r="G297" s="206"/>
      <c r="L297" s="59"/>
    </row>
    <row r="298" spans="1:12" ht="13.5" hidden="1">
      <c r="A298" s="12"/>
      <c r="B298" s="114"/>
      <c r="C298" s="80"/>
      <c r="D298" s="80"/>
      <c r="E298" s="80"/>
      <c r="F298" s="80"/>
      <c r="G298" s="182"/>
      <c r="L298" s="59"/>
    </row>
    <row r="299" spans="1:12" ht="13.5" hidden="1">
      <c r="A299" s="51" t="s">
        <v>62</v>
      </c>
      <c r="B299" s="114">
        <v>313</v>
      </c>
      <c r="C299" s="83" t="s">
        <v>17</v>
      </c>
      <c r="D299" s="80"/>
      <c r="E299" s="80"/>
      <c r="F299" s="80"/>
      <c r="G299" s="186"/>
      <c r="L299" s="59"/>
    </row>
    <row r="300" spans="1:12" ht="13.5" hidden="1">
      <c r="A300" s="12" t="s">
        <v>63</v>
      </c>
      <c r="B300" s="114">
        <v>313</v>
      </c>
      <c r="C300" s="80" t="s">
        <v>17</v>
      </c>
      <c r="D300" s="80" t="s">
        <v>2</v>
      </c>
      <c r="E300" s="80"/>
      <c r="F300" s="80"/>
      <c r="G300" s="199"/>
      <c r="L300" s="59"/>
    </row>
    <row r="301" spans="1:12" ht="13.5" hidden="1">
      <c r="A301" s="12" t="s">
        <v>27</v>
      </c>
      <c r="B301" s="114">
        <v>313</v>
      </c>
      <c r="C301" s="80" t="s">
        <v>17</v>
      </c>
      <c r="D301" s="80" t="s">
        <v>2</v>
      </c>
      <c r="E301" s="80" t="s">
        <v>33</v>
      </c>
      <c r="F301" s="80"/>
      <c r="G301" s="199"/>
      <c r="L301" s="59"/>
    </row>
    <row r="302" spans="1:12" ht="52.5" hidden="1">
      <c r="A302" s="12" t="s">
        <v>65</v>
      </c>
      <c r="B302" s="114">
        <v>313</v>
      </c>
      <c r="C302" s="80" t="s">
        <v>17</v>
      </c>
      <c r="D302" s="80" t="s">
        <v>2</v>
      </c>
      <c r="E302" s="80" t="s">
        <v>64</v>
      </c>
      <c r="F302" s="80"/>
      <c r="G302" s="199"/>
      <c r="L302" s="59"/>
    </row>
    <row r="303" spans="1:12" ht="66" hidden="1">
      <c r="A303" s="12" t="s">
        <v>70</v>
      </c>
      <c r="B303" s="114">
        <v>313</v>
      </c>
      <c r="C303" s="80" t="s">
        <v>17</v>
      </c>
      <c r="D303" s="80" t="s">
        <v>2</v>
      </c>
      <c r="E303" s="80" t="s">
        <v>71</v>
      </c>
      <c r="F303" s="80"/>
      <c r="G303" s="182"/>
      <c r="L303" s="59"/>
    </row>
    <row r="304" spans="1:12" ht="13.5" hidden="1">
      <c r="A304" s="12" t="s">
        <v>29</v>
      </c>
      <c r="B304" s="114">
        <v>313</v>
      </c>
      <c r="C304" s="80" t="s">
        <v>17</v>
      </c>
      <c r="D304" s="80" t="s">
        <v>2</v>
      </c>
      <c r="E304" s="80" t="s">
        <v>71</v>
      </c>
      <c r="F304" s="80" t="s">
        <v>32</v>
      </c>
      <c r="G304" s="182"/>
      <c r="L304" s="59"/>
    </row>
    <row r="305" spans="1:12" ht="26.25">
      <c r="A305" s="12" t="s">
        <v>199</v>
      </c>
      <c r="B305" s="114">
        <v>313</v>
      </c>
      <c r="C305" s="80" t="s">
        <v>5</v>
      </c>
      <c r="D305" s="80" t="s">
        <v>0</v>
      </c>
      <c r="E305" s="80" t="s">
        <v>226</v>
      </c>
      <c r="F305" s="80"/>
      <c r="G305" s="182" t="s">
        <v>269</v>
      </c>
      <c r="J305" s="167"/>
      <c r="L305" s="59"/>
    </row>
    <row r="306" spans="1:12" ht="24.75" customHeight="1">
      <c r="A306" s="115" t="s">
        <v>133</v>
      </c>
      <c r="B306" s="114">
        <v>313</v>
      </c>
      <c r="C306" s="80" t="s">
        <v>5</v>
      </c>
      <c r="D306" s="80" t="s">
        <v>0</v>
      </c>
      <c r="E306" s="80" t="s">
        <v>226</v>
      </c>
      <c r="F306" s="80" t="s">
        <v>122</v>
      </c>
      <c r="G306" s="182" t="s">
        <v>269</v>
      </c>
      <c r="J306" s="167"/>
      <c r="L306" s="59"/>
    </row>
    <row r="307" spans="1:12" ht="26.25" customHeight="1">
      <c r="A307" s="115" t="s">
        <v>134</v>
      </c>
      <c r="B307" s="114">
        <v>313</v>
      </c>
      <c r="C307" s="80" t="s">
        <v>5</v>
      </c>
      <c r="D307" s="80" t="s">
        <v>0</v>
      </c>
      <c r="E307" s="80" t="s">
        <v>226</v>
      </c>
      <c r="F307" s="80" t="s">
        <v>137</v>
      </c>
      <c r="G307" s="182" t="s">
        <v>269</v>
      </c>
      <c r="H307" s="172"/>
      <c r="I307" s="149"/>
      <c r="J307" s="149"/>
      <c r="L307" s="59"/>
    </row>
    <row r="308" spans="1:12" ht="26.25" customHeight="1">
      <c r="A308" s="135" t="s">
        <v>270</v>
      </c>
      <c r="B308" s="114">
        <v>313</v>
      </c>
      <c r="C308" s="80" t="s">
        <v>5</v>
      </c>
      <c r="D308" s="80" t="s">
        <v>0</v>
      </c>
      <c r="E308" s="80" t="s">
        <v>277</v>
      </c>
      <c r="F308" s="80"/>
      <c r="G308" s="182" t="s">
        <v>278</v>
      </c>
      <c r="H308" s="172"/>
      <c r="I308" s="149"/>
      <c r="J308" s="149"/>
      <c r="L308" s="59"/>
    </row>
    <row r="309" spans="1:12" ht="26.25" customHeight="1">
      <c r="A309" s="115" t="s">
        <v>133</v>
      </c>
      <c r="B309" s="114">
        <v>313</v>
      </c>
      <c r="C309" s="80" t="s">
        <v>5</v>
      </c>
      <c r="D309" s="80" t="s">
        <v>0</v>
      </c>
      <c r="E309" s="80" t="s">
        <v>277</v>
      </c>
      <c r="F309" s="80" t="s">
        <v>122</v>
      </c>
      <c r="G309" s="182" t="s">
        <v>278</v>
      </c>
      <c r="H309" s="172"/>
      <c r="I309" s="149"/>
      <c r="J309" s="149"/>
      <c r="L309" s="59"/>
    </row>
    <row r="310" spans="1:12" ht="26.25" customHeight="1">
      <c r="A310" s="115" t="s">
        <v>134</v>
      </c>
      <c r="B310" s="114">
        <v>313</v>
      </c>
      <c r="C310" s="80" t="s">
        <v>5</v>
      </c>
      <c r="D310" s="80" t="s">
        <v>0</v>
      </c>
      <c r="E310" s="80" t="s">
        <v>277</v>
      </c>
      <c r="F310" s="80" t="s">
        <v>137</v>
      </c>
      <c r="G310" s="182" t="s">
        <v>278</v>
      </c>
      <c r="H310" s="172"/>
      <c r="I310" s="149"/>
      <c r="J310" s="149"/>
      <c r="L310" s="59"/>
    </row>
    <row r="311" spans="1:12" ht="26.25" customHeight="1">
      <c r="A311" s="135" t="s">
        <v>270</v>
      </c>
      <c r="B311" s="114">
        <v>313</v>
      </c>
      <c r="C311" s="80" t="s">
        <v>5</v>
      </c>
      <c r="D311" s="80" t="s">
        <v>0</v>
      </c>
      <c r="E311" s="80" t="s">
        <v>271</v>
      </c>
      <c r="F311" s="80"/>
      <c r="G311" s="182" t="s">
        <v>272</v>
      </c>
      <c r="H311" s="172"/>
      <c r="I311" s="149"/>
      <c r="J311" s="149"/>
      <c r="L311" s="59"/>
    </row>
    <row r="312" spans="1:12" ht="26.25" customHeight="1">
      <c r="A312" s="115" t="s">
        <v>133</v>
      </c>
      <c r="B312" s="114">
        <v>313</v>
      </c>
      <c r="C312" s="80" t="s">
        <v>5</v>
      </c>
      <c r="D312" s="80" t="s">
        <v>0</v>
      </c>
      <c r="E312" s="80" t="s">
        <v>271</v>
      </c>
      <c r="F312" s="80" t="s">
        <v>122</v>
      </c>
      <c r="G312" s="182" t="s">
        <v>272</v>
      </c>
      <c r="H312" s="172"/>
      <c r="I312" s="149"/>
      <c r="J312" s="149"/>
      <c r="L312" s="59"/>
    </row>
    <row r="313" spans="1:12" ht="26.25" customHeight="1">
      <c r="A313" s="115" t="s">
        <v>134</v>
      </c>
      <c r="B313" s="114">
        <v>313</v>
      </c>
      <c r="C313" s="80" t="s">
        <v>5</v>
      </c>
      <c r="D313" s="80" t="s">
        <v>0</v>
      </c>
      <c r="E313" s="80" t="s">
        <v>271</v>
      </c>
      <c r="F313" s="80" t="s">
        <v>137</v>
      </c>
      <c r="G313" s="182" t="s">
        <v>272</v>
      </c>
      <c r="H313" s="172"/>
      <c r="I313" s="149"/>
      <c r="J313" s="149"/>
      <c r="L313" s="59"/>
    </row>
    <row r="314" spans="1:12" ht="14.25" customHeight="1">
      <c r="A314" s="51" t="s">
        <v>62</v>
      </c>
      <c r="B314" s="114">
        <v>313</v>
      </c>
      <c r="C314" s="83" t="s">
        <v>17</v>
      </c>
      <c r="D314" s="80"/>
      <c r="E314" s="80"/>
      <c r="F314" s="77"/>
      <c r="G314" s="186" t="s">
        <v>254</v>
      </c>
      <c r="H314" s="168"/>
      <c r="J314" s="167"/>
      <c r="L314" s="59"/>
    </row>
    <row r="315" spans="1:12" ht="12.75" customHeight="1">
      <c r="A315" s="154" t="s">
        <v>231</v>
      </c>
      <c r="B315" s="152">
        <v>313</v>
      </c>
      <c r="C315" s="80" t="s">
        <v>17</v>
      </c>
      <c r="D315" s="80" t="s">
        <v>0</v>
      </c>
      <c r="E315" s="80"/>
      <c r="F315" s="77"/>
      <c r="G315" s="182" t="s">
        <v>254</v>
      </c>
      <c r="J315" s="167"/>
      <c r="L315" s="59"/>
    </row>
    <row r="316" spans="1:12" ht="11.25" customHeight="1">
      <c r="A316" s="115" t="s">
        <v>232</v>
      </c>
      <c r="B316" s="114">
        <v>313</v>
      </c>
      <c r="C316" s="80" t="s">
        <v>17</v>
      </c>
      <c r="D316" s="80" t="s">
        <v>0</v>
      </c>
      <c r="E316" s="80" t="s">
        <v>227</v>
      </c>
      <c r="F316" s="77"/>
      <c r="G316" s="182" t="s">
        <v>254</v>
      </c>
      <c r="J316" s="167"/>
      <c r="L316" s="59"/>
    </row>
    <row r="317" spans="1:12" ht="13.5" customHeight="1">
      <c r="A317" s="115" t="s">
        <v>171</v>
      </c>
      <c r="B317" s="114">
        <v>313</v>
      </c>
      <c r="C317" s="80" t="s">
        <v>17</v>
      </c>
      <c r="D317" s="80" t="s">
        <v>0</v>
      </c>
      <c r="E317" s="80" t="s">
        <v>227</v>
      </c>
      <c r="F317" s="77" t="s">
        <v>164</v>
      </c>
      <c r="G317" s="182" t="s">
        <v>254</v>
      </c>
      <c r="J317" s="167"/>
      <c r="L317" s="59"/>
    </row>
    <row r="318" spans="1:12" ht="24" customHeight="1">
      <c r="A318" s="153" t="s">
        <v>206</v>
      </c>
      <c r="B318" s="152">
        <v>313</v>
      </c>
      <c r="C318" s="80" t="s">
        <v>17</v>
      </c>
      <c r="D318" s="80" t="s">
        <v>0</v>
      </c>
      <c r="E318" s="80" t="s">
        <v>227</v>
      </c>
      <c r="F318" s="77" t="s">
        <v>207</v>
      </c>
      <c r="G318" s="182" t="s">
        <v>254</v>
      </c>
      <c r="H318" s="172"/>
      <c r="I318" s="149"/>
      <c r="J318" s="149"/>
      <c r="K318" s="59"/>
      <c r="L318" s="59"/>
    </row>
    <row r="319" spans="1:12" ht="14.25" thickBot="1">
      <c r="A319" s="12"/>
      <c r="B319" s="114"/>
      <c r="C319" s="80"/>
      <c r="D319" s="80"/>
      <c r="E319" s="80"/>
      <c r="F319" s="80"/>
      <c r="G319" s="182"/>
      <c r="L319" s="59"/>
    </row>
    <row r="320" spans="1:12" s="9" customFormat="1" ht="15.75" customHeight="1" thickBot="1">
      <c r="A320" s="43" t="s">
        <v>8</v>
      </c>
      <c r="B320" s="132">
        <v>313</v>
      </c>
      <c r="C320" s="88" t="s">
        <v>11</v>
      </c>
      <c r="D320" s="89" t="s">
        <v>11</v>
      </c>
      <c r="E320" s="88" t="s">
        <v>11</v>
      </c>
      <c r="F320" s="90" t="s">
        <v>11</v>
      </c>
      <c r="G320" s="183">
        <f>G44</f>
        <v>6511.6</v>
      </c>
      <c r="H320" s="169"/>
      <c r="I320" s="233"/>
      <c r="J320" s="231"/>
      <c r="K320" s="231"/>
      <c r="L320" s="129"/>
    </row>
    <row r="321" spans="2:12" s="9" customFormat="1" ht="13.5">
      <c r="B321" s="25"/>
      <c r="C321" s="91"/>
      <c r="D321" s="91"/>
      <c r="E321" s="91"/>
      <c r="F321" s="91"/>
      <c r="G321" s="92"/>
      <c r="H321" s="39"/>
      <c r="I321" s="39"/>
      <c r="J321" s="39"/>
      <c r="L321" s="130"/>
    </row>
    <row r="322" spans="1:12" s="9" customFormat="1" ht="12.75">
      <c r="A322" s="142"/>
      <c r="B322" s="209"/>
      <c r="C322" s="209"/>
      <c r="D322" s="24"/>
      <c r="E322" s="24"/>
      <c r="F322" s="145"/>
      <c r="H322" s="39"/>
      <c r="I322" s="39"/>
      <c r="J322" s="39"/>
      <c r="L322" s="130"/>
    </row>
    <row r="323" spans="1:12" s="25" customFormat="1" ht="15">
      <c r="A323" s="144"/>
      <c r="B323" s="207"/>
      <c r="C323" s="208"/>
      <c r="D323" s="151"/>
      <c r="E323" s="151"/>
      <c r="F323" s="146"/>
      <c r="G323" s="14"/>
      <c r="H323" s="40"/>
      <c r="I323" s="40"/>
      <c r="J323" s="40"/>
      <c r="L323" s="131"/>
    </row>
    <row r="324" spans="1:12" s="25" customFormat="1" ht="15">
      <c r="A324" s="143"/>
      <c r="B324" s="210"/>
      <c r="C324" s="211"/>
      <c r="D324" s="211"/>
      <c r="E324" s="211"/>
      <c r="F324" s="147"/>
      <c r="G324" s="16"/>
      <c r="H324" s="40"/>
      <c r="I324" s="40"/>
      <c r="J324" s="40"/>
      <c r="L324" s="131"/>
    </row>
    <row r="325" spans="1:12" s="25" customFormat="1" ht="15">
      <c r="A325" s="3"/>
      <c r="B325" s="3"/>
      <c r="C325" s="15"/>
      <c r="D325" s="15"/>
      <c r="E325" s="15"/>
      <c r="F325" s="15"/>
      <c r="G325" s="16"/>
      <c r="H325" s="40"/>
      <c r="I325" s="40"/>
      <c r="J325" s="40"/>
      <c r="L325" s="131"/>
    </row>
    <row r="326" spans="1:12" s="25" customFormat="1" ht="15">
      <c r="A326" s="3"/>
      <c r="B326" s="3"/>
      <c r="C326" s="17"/>
      <c r="D326" s="17"/>
      <c r="E326" s="17"/>
      <c r="F326" s="17"/>
      <c r="G326" s="16"/>
      <c r="H326" s="40"/>
      <c r="I326" s="40"/>
      <c r="J326" s="40"/>
      <c r="L326" s="131"/>
    </row>
    <row r="327" spans="1:12" s="25" customFormat="1" ht="15">
      <c r="A327" s="3"/>
      <c r="B327" s="3"/>
      <c r="C327" s="15"/>
      <c r="D327" s="17"/>
      <c r="E327" s="17"/>
      <c r="F327" s="17"/>
      <c r="G327" s="16"/>
      <c r="H327" s="40"/>
      <c r="I327" s="40"/>
      <c r="J327" s="40"/>
      <c r="L327" s="131"/>
    </row>
    <row r="328" spans="1:12" s="25" customFormat="1" ht="15">
      <c r="A328" s="3"/>
      <c r="B328" s="3"/>
      <c r="C328" s="18"/>
      <c r="D328" s="18"/>
      <c r="E328" s="18"/>
      <c r="F328" s="18"/>
      <c r="G328" s="4"/>
      <c r="H328" s="40"/>
      <c r="I328" s="40"/>
      <c r="J328" s="40"/>
      <c r="L328" s="131"/>
    </row>
    <row r="329" spans="1:12" s="25" customFormat="1" ht="15">
      <c r="A329" s="3"/>
      <c r="B329" s="3"/>
      <c r="C329" s="15"/>
      <c r="D329" s="17"/>
      <c r="E329" s="17"/>
      <c r="F329" s="17"/>
      <c r="G329" s="16"/>
      <c r="H329" s="40"/>
      <c r="I329" s="40"/>
      <c r="J329" s="40"/>
      <c r="L329" s="131"/>
    </row>
    <row r="330" spans="1:12" s="25" customFormat="1" ht="15">
      <c r="A330" s="3"/>
      <c r="B330" s="3"/>
      <c r="C330" s="17"/>
      <c r="D330" s="17"/>
      <c r="E330" s="17"/>
      <c r="F330" s="17"/>
      <c r="G330" s="16"/>
      <c r="H330" s="40"/>
      <c r="I330" s="40"/>
      <c r="J330" s="40"/>
      <c r="L330" s="131"/>
    </row>
    <row r="331" spans="1:12" s="25" customFormat="1" ht="15">
      <c r="A331" s="3"/>
      <c r="B331" s="3"/>
      <c r="C331" s="5"/>
      <c r="D331" s="5"/>
      <c r="E331" s="5"/>
      <c r="F331" s="5"/>
      <c r="G331" s="4"/>
      <c r="H331" s="40"/>
      <c r="I331" s="40"/>
      <c r="J331" s="40"/>
      <c r="L331" s="131"/>
    </row>
    <row r="332" spans="1:12" s="25" customFormat="1" ht="15">
      <c r="A332" s="3"/>
      <c r="B332" s="3"/>
      <c r="C332" s="5"/>
      <c r="D332" s="5"/>
      <c r="E332" s="5"/>
      <c r="F332" s="5"/>
      <c r="G332" s="4"/>
      <c r="H332" s="40"/>
      <c r="I332" s="40"/>
      <c r="J332" s="40"/>
      <c r="L332" s="131"/>
    </row>
    <row r="333" spans="1:12" s="25" customFormat="1" ht="15">
      <c r="A333" s="3"/>
      <c r="B333" s="3"/>
      <c r="C333" s="5"/>
      <c r="D333" s="5"/>
      <c r="E333" s="5"/>
      <c r="F333" s="5"/>
      <c r="G333" s="16"/>
      <c r="H333" s="40"/>
      <c r="I333" s="40"/>
      <c r="J333" s="40"/>
      <c r="L333" s="131"/>
    </row>
    <row r="334" spans="1:12" s="25" customFormat="1" ht="15">
      <c r="A334" s="3"/>
      <c r="B334" s="3"/>
      <c r="C334" s="5"/>
      <c r="D334" s="5"/>
      <c r="E334" s="5"/>
      <c r="F334" s="5"/>
      <c r="G334" s="16"/>
      <c r="H334" s="40"/>
      <c r="I334" s="40"/>
      <c r="J334" s="40"/>
      <c r="L334" s="131"/>
    </row>
    <row r="335" spans="1:12" s="25" customFormat="1" ht="15">
      <c r="A335" s="3"/>
      <c r="B335" s="3"/>
      <c r="C335" s="18"/>
      <c r="D335" s="18"/>
      <c r="E335" s="18"/>
      <c r="F335" s="18"/>
      <c r="G335" s="16"/>
      <c r="H335" s="40"/>
      <c r="I335" s="40"/>
      <c r="J335" s="40"/>
      <c r="L335" s="131"/>
    </row>
    <row r="336" spans="1:12" s="25" customFormat="1" ht="15">
      <c r="A336" s="3"/>
      <c r="B336" s="3"/>
      <c r="C336" s="18"/>
      <c r="D336" s="18"/>
      <c r="E336" s="18"/>
      <c r="F336" s="18"/>
      <c r="G336" s="16"/>
      <c r="H336" s="40"/>
      <c r="I336" s="40"/>
      <c r="J336" s="40"/>
      <c r="L336" s="131"/>
    </row>
    <row r="337" spans="1:12" s="25" customFormat="1" ht="15">
      <c r="A337" s="3"/>
      <c r="B337" s="3"/>
      <c r="C337" s="18"/>
      <c r="D337" s="18"/>
      <c r="E337" s="18"/>
      <c r="F337" s="18"/>
      <c r="G337" s="19"/>
      <c r="H337" s="40"/>
      <c r="I337" s="40"/>
      <c r="J337" s="40"/>
      <c r="L337" s="131"/>
    </row>
    <row r="338" spans="1:12" s="25" customFormat="1" ht="15">
      <c r="A338" s="3"/>
      <c r="B338" s="3"/>
      <c r="C338" s="18"/>
      <c r="D338" s="18"/>
      <c r="E338" s="18"/>
      <c r="F338" s="18"/>
      <c r="G338" s="16"/>
      <c r="H338" s="40"/>
      <c r="I338" s="40"/>
      <c r="J338" s="40"/>
      <c r="L338" s="131"/>
    </row>
    <row r="339" spans="1:12" s="25" customFormat="1" ht="15">
      <c r="A339" s="3"/>
      <c r="B339" s="3"/>
      <c r="C339" s="18"/>
      <c r="D339" s="18"/>
      <c r="E339" s="18"/>
      <c r="F339" s="18"/>
      <c r="G339" s="16"/>
      <c r="H339" s="40"/>
      <c r="I339" s="40"/>
      <c r="J339" s="40"/>
      <c r="L339" s="131"/>
    </row>
    <row r="340" spans="1:12" s="25" customFormat="1" ht="15">
      <c r="A340" s="3"/>
      <c r="B340" s="3"/>
      <c r="C340" s="18"/>
      <c r="D340" s="18"/>
      <c r="E340" s="18"/>
      <c r="F340" s="18"/>
      <c r="G340" s="16"/>
      <c r="H340" s="40"/>
      <c r="I340" s="40"/>
      <c r="J340" s="40"/>
      <c r="L340" s="131"/>
    </row>
    <row r="341" spans="1:12" s="25" customFormat="1" ht="15">
      <c r="A341" s="3"/>
      <c r="B341" s="3"/>
      <c r="C341" s="18"/>
      <c r="D341" s="18"/>
      <c r="E341" s="18"/>
      <c r="F341" s="18"/>
      <c r="G341" s="4"/>
      <c r="H341" s="40"/>
      <c r="I341" s="40"/>
      <c r="J341" s="40"/>
      <c r="L341" s="131"/>
    </row>
    <row r="342" spans="1:12" s="21" customFormat="1" ht="13.5">
      <c r="A342" s="3"/>
      <c r="B342" s="3"/>
      <c r="C342" s="26"/>
      <c r="D342" s="26"/>
      <c r="E342" s="26"/>
      <c r="F342" s="26"/>
      <c r="H342" s="47"/>
      <c r="I342" s="47"/>
      <c r="J342" s="47"/>
      <c r="L342" s="127"/>
    </row>
    <row r="343" spans="1:12" s="21" customFormat="1" ht="13.5">
      <c r="A343" s="3"/>
      <c r="B343" s="3"/>
      <c r="C343" s="26"/>
      <c r="D343" s="26"/>
      <c r="E343" s="26"/>
      <c r="F343" s="26"/>
      <c r="H343" s="47"/>
      <c r="I343" s="47"/>
      <c r="J343" s="47"/>
      <c r="L343" s="127"/>
    </row>
    <row r="344" spans="1:12" s="21" customFormat="1" ht="13.5">
      <c r="A344" s="3"/>
      <c r="B344" s="3"/>
      <c r="C344" s="26"/>
      <c r="D344" s="26"/>
      <c r="E344" s="26"/>
      <c r="F344" s="26"/>
      <c r="H344" s="47"/>
      <c r="I344" s="47"/>
      <c r="J344" s="47"/>
      <c r="L344" s="127"/>
    </row>
    <row r="345" spans="1:12" s="21" customFormat="1" ht="13.5">
      <c r="A345" s="3"/>
      <c r="B345" s="3"/>
      <c r="C345" s="26"/>
      <c r="D345" s="26"/>
      <c r="E345" s="26"/>
      <c r="F345" s="26"/>
      <c r="H345" s="47"/>
      <c r="I345" s="47"/>
      <c r="J345" s="47"/>
      <c r="L345" s="127"/>
    </row>
    <row r="346" spans="1:12" s="21" customFormat="1" ht="13.5">
      <c r="A346" s="3"/>
      <c r="B346" s="3"/>
      <c r="C346" s="26"/>
      <c r="D346" s="26"/>
      <c r="E346" s="26"/>
      <c r="F346" s="26"/>
      <c r="H346" s="47"/>
      <c r="I346" s="47"/>
      <c r="J346" s="47"/>
      <c r="L346" s="127"/>
    </row>
    <row r="347" spans="1:12" s="21" customFormat="1" ht="13.5">
      <c r="A347" s="3"/>
      <c r="B347" s="3"/>
      <c r="C347" s="26"/>
      <c r="D347" s="26"/>
      <c r="E347" s="26"/>
      <c r="F347" s="26"/>
      <c r="H347" s="47"/>
      <c r="I347" s="47"/>
      <c r="J347" s="47"/>
      <c r="L347" s="127"/>
    </row>
    <row r="348" spans="1:10" s="21" customFormat="1" ht="13.5">
      <c r="A348" s="3"/>
      <c r="B348" s="3"/>
      <c r="C348" s="26"/>
      <c r="D348" s="26"/>
      <c r="E348" s="26"/>
      <c r="F348" s="26"/>
      <c r="H348" s="47"/>
      <c r="I348" s="47"/>
      <c r="J348" s="47"/>
    </row>
    <row r="349" spans="1:10" s="21" customFormat="1" ht="13.5">
      <c r="A349" s="3"/>
      <c r="B349" s="3"/>
      <c r="C349" s="26"/>
      <c r="D349" s="26"/>
      <c r="E349" s="26"/>
      <c r="F349" s="26"/>
      <c r="H349" s="47"/>
      <c r="I349" s="47"/>
      <c r="J349" s="47"/>
    </row>
    <row r="350" spans="1:10" s="21" customFormat="1" ht="13.5">
      <c r="A350" s="3"/>
      <c r="B350" s="3"/>
      <c r="C350" s="26"/>
      <c r="D350" s="26"/>
      <c r="E350" s="26"/>
      <c r="F350" s="26"/>
      <c r="H350" s="47"/>
      <c r="I350" s="47"/>
      <c r="J350" s="47"/>
    </row>
    <row r="351" spans="1:10" s="21" customFormat="1" ht="13.5">
      <c r="A351" s="3"/>
      <c r="B351" s="3"/>
      <c r="C351" s="26"/>
      <c r="D351" s="26"/>
      <c r="E351" s="26"/>
      <c r="F351" s="26"/>
      <c r="H351" s="47"/>
      <c r="I351" s="47"/>
      <c r="J351" s="47"/>
    </row>
    <row r="352" spans="3:10" s="21" customFormat="1" ht="12.75">
      <c r="C352" s="26"/>
      <c r="D352" s="26"/>
      <c r="E352" s="26"/>
      <c r="F352" s="26"/>
      <c r="H352" s="47"/>
      <c r="I352" s="47"/>
      <c r="J352" s="47"/>
    </row>
    <row r="353" spans="3:10" s="21" customFormat="1" ht="12.75">
      <c r="C353" s="26"/>
      <c r="D353" s="26"/>
      <c r="E353" s="26"/>
      <c r="F353" s="26"/>
      <c r="H353" s="47"/>
      <c r="I353" s="47"/>
      <c r="J353" s="47"/>
    </row>
    <row r="354" spans="3:10" s="21" customFormat="1" ht="12.75">
      <c r="C354" s="26"/>
      <c r="D354" s="26"/>
      <c r="E354" s="26"/>
      <c r="F354" s="26"/>
      <c r="H354" s="47"/>
      <c r="I354" s="47"/>
      <c r="J354" s="47"/>
    </row>
    <row r="355" spans="3:10" s="21" customFormat="1" ht="12.75">
      <c r="C355" s="26"/>
      <c r="D355" s="26"/>
      <c r="E355" s="26"/>
      <c r="F355" s="26"/>
      <c r="H355" s="47"/>
      <c r="I355" s="47"/>
      <c r="J355" s="47"/>
    </row>
    <row r="356" spans="3:10" s="21" customFormat="1" ht="12.75">
      <c r="C356" s="26"/>
      <c r="D356" s="26"/>
      <c r="E356" s="26"/>
      <c r="F356" s="26"/>
      <c r="H356" s="47"/>
      <c r="I356" s="47"/>
      <c r="J356" s="47"/>
    </row>
    <row r="357" spans="3:10" s="21" customFormat="1" ht="12.75">
      <c r="C357" s="26"/>
      <c r="D357" s="26"/>
      <c r="E357" s="26"/>
      <c r="F357" s="26"/>
      <c r="H357" s="47"/>
      <c r="I357" s="47"/>
      <c r="J357" s="47"/>
    </row>
    <row r="358" spans="3:10" s="21" customFormat="1" ht="12.75">
      <c r="C358" s="26"/>
      <c r="D358" s="26"/>
      <c r="E358" s="26"/>
      <c r="F358" s="26"/>
      <c r="H358" s="47"/>
      <c r="I358" s="47"/>
      <c r="J358" s="47"/>
    </row>
    <row r="359" spans="3:10" s="21" customFormat="1" ht="12.75">
      <c r="C359" s="26"/>
      <c r="D359" s="26"/>
      <c r="E359" s="26"/>
      <c r="F359" s="26"/>
      <c r="H359" s="47"/>
      <c r="I359" s="47"/>
      <c r="J359" s="47"/>
    </row>
    <row r="360" spans="3:10" s="21" customFormat="1" ht="12.75">
      <c r="C360" s="26"/>
      <c r="D360" s="26"/>
      <c r="E360" s="26"/>
      <c r="F360" s="26"/>
      <c r="H360" s="47"/>
      <c r="I360" s="47"/>
      <c r="J360" s="47"/>
    </row>
    <row r="361" spans="3:10" s="21" customFormat="1" ht="12.75">
      <c r="C361" s="26"/>
      <c r="D361" s="26"/>
      <c r="E361" s="26"/>
      <c r="F361" s="26"/>
      <c r="H361" s="47"/>
      <c r="I361" s="47"/>
      <c r="J361" s="47"/>
    </row>
    <row r="362" spans="3:10" s="21" customFormat="1" ht="12.75">
      <c r="C362" s="26"/>
      <c r="D362" s="26"/>
      <c r="E362" s="26"/>
      <c r="F362" s="26"/>
      <c r="H362" s="47"/>
      <c r="I362" s="47"/>
      <c r="J362" s="47"/>
    </row>
    <row r="363" spans="3:10" s="21" customFormat="1" ht="12.75">
      <c r="C363" s="26"/>
      <c r="D363" s="26"/>
      <c r="E363" s="26"/>
      <c r="F363" s="26"/>
      <c r="H363" s="47"/>
      <c r="I363" s="47"/>
      <c r="J363" s="47"/>
    </row>
    <row r="364" spans="3:10" s="21" customFormat="1" ht="12.75">
      <c r="C364" s="26"/>
      <c r="D364" s="26"/>
      <c r="E364" s="26"/>
      <c r="F364" s="26"/>
      <c r="H364" s="47"/>
      <c r="I364" s="47"/>
      <c r="J364" s="47"/>
    </row>
    <row r="365" spans="3:10" s="21" customFormat="1" ht="12.75">
      <c r="C365" s="26"/>
      <c r="D365" s="26"/>
      <c r="E365" s="26"/>
      <c r="F365" s="26"/>
      <c r="H365" s="47"/>
      <c r="I365" s="47"/>
      <c r="J365" s="47"/>
    </row>
    <row r="366" spans="3:10" s="21" customFormat="1" ht="12.75">
      <c r="C366" s="26"/>
      <c r="D366" s="26"/>
      <c r="E366" s="26"/>
      <c r="F366" s="26"/>
      <c r="H366" s="47"/>
      <c r="I366" s="47"/>
      <c r="J366" s="47"/>
    </row>
    <row r="367" spans="3:10" s="21" customFormat="1" ht="12.75">
      <c r="C367" s="26"/>
      <c r="D367" s="26"/>
      <c r="E367" s="26"/>
      <c r="F367" s="26"/>
      <c r="H367" s="47"/>
      <c r="I367" s="47"/>
      <c r="J367" s="47"/>
    </row>
    <row r="368" spans="3:10" s="21" customFormat="1" ht="12.75">
      <c r="C368" s="26"/>
      <c r="D368" s="26"/>
      <c r="E368" s="26"/>
      <c r="F368" s="26"/>
      <c r="H368" s="47"/>
      <c r="I368" s="47"/>
      <c r="J368" s="47"/>
    </row>
    <row r="369" spans="3:10" s="21" customFormat="1" ht="12.75">
      <c r="C369" s="26"/>
      <c r="D369" s="26"/>
      <c r="E369" s="26"/>
      <c r="F369" s="26"/>
      <c r="H369" s="47"/>
      <c r="I369" s="47"/>
      <c r="J369" s="47"/>
    </row>
    <row r="370" spans="3:10" s="21" customFormat="1" ht="12.75">
      <c r="C370" s="26"/>
      <c r="D370" s="26"/>
      <c r="E370" s="26"/>
      <c r="F370" s="26"/>
      <c r="H370" s="47"/>
      <c r="I370" s="47"/>
      <c r="J370" s="47"/>
    </row>
    <row r="371" spans="3:10" s="21" customFormat="1" ht="12.75">
      <c r="C371" s="26"/>
      <c r="D371" s="26"/>
      <c r="E371" s="26"/>
      <c r="F371" s="26"/>
      <c r="H371" s="47"/>
      <c r="I371" s="47"/>
      <c r="J371" s="47"/>
    </row>
    <row r="372" spans="3:10" s="21" customFormat="1" ht="12.75">
      <c r="C372" s="26"/>
      <c r="D372" s="26"/>
      <c r="E372" s="26"/>
      <c r="F372" s="26"/>
      <c r="H372" s="47"/>
      <c r="I372" s="47"/>
      <c r="J372" s="47"/>
    </row>
    <row r="373" spans="3:10" s="21" customFormat="1" ht="12.75">
      <c r="C373" s="26"/>
      <c r="D373" s="26"/>
      <c r="E373" s="26"/>
      <c r="F373" s="26"/>
      <c r="H373" s="47"/>
      <c r="I373" s="47"/>
      <c r="J373" s="47"/>
    </row>
    <row r="374" spans="3:10" s="21" customFormat="1" ht="12.75">
      <c r="C374" s="26"/>
      <c r="D374" s="26"/>
      <c r="E374" s="26"/>
      <c r="F374" s="26"/>
      <c r="H374" s="47"/>
      <c r="I374" s="47"/>
      <c r="J374" s="47"/>
    </row>
    <row r="375" spans="3:10" s="21" customFormat="1" ht="12.75">
      <c r="C375" s="26"/>
      <c r="D375" s="26"/>
      <c r="E375" s="26"/>
      <c r="F375" s="26"/>
      <c r="H375" s="47"/>
      <c r="I375" s="47"/>
      <c r="J375" s="47"/>
    </row>
    <row r="376" spans="3:10" s="21" customFormat="1" ht="12.75">
      <c r="C376" s="26"/>
      <c r="D376" s="26"/>
      <c r="E376" s="26"/>
      <c r="F376" s="26"/>
      <c r="H376" s="47"/>
      <c r="I376" s="47"/>
      <c r="J376" s="47"/>
    </row>
    <row r="377" spans="3:10" s="21" customFormat="1" ht="12.75">
      <c r="C377" s="26"/>
      <c r="D377" s="26"/>
      <c r="E377" s="26"/>
      <c r="F377" s="26"/>
      <c r="H377" s="47"/>
      <c r="I377" s="47"/>
      <c r="J377" s="47"/>
    </row>
    <row r="378" spans="3:10" s="21" customFormat="1" ht="12.75">
      <c r="C378" s="26"/>
      <c r="D378" s="26"/>
      <c r="E378" s="26"/>
      <c r="F378" s="26"/>
      <c r="H378" s="47"/>
      <c r="I378" s="47"/>
      <c r="J378" s="47"/>
    </row>
    <row r="379" spans="3:10" s="21" customFormat="1" ht="12.75">
      <c r="C379" s="26"/>
      <c r="D379" s="26"/>
      <c r="E379" s="26"/>
      <c r="F379" s="26"/>
      <c r="H379" s="47"/>
      <c r="I379" s="47"/>
      <c r="J379" s="47"/>
    </row>
    <row r="380" spans="3:10" s="21" customFormat="1" ht="12.75">
      <c r="C380" s="26"/>
      <c r="D380" s="26"/>
      <c r="E380" s="26"/>
      <c r="F380" s="26"/>
      <c r="H380" s="47"/>
      <c r="I380" s="47"/>
      <c r="J380" s="47"/>
    </row>
    <row r="381" spans="3:10" s="21" customFormat="1" ht="12.75">
      <c r="C381" s="26"/>
      <c r="D381" s="26"/>
      <c r="E381" s="26"/>
      <c r="F381" s="26"/>
      <c r="H381" s="47"/>
      <c r="I381" s="47"/>
      <c r="J381" s="47"/>
    </row>
    <row r="382" spans="3:10" s="21" customFormat="1" ht="12.75">
      <c r="C382" s="26"/>
      <c r="D382" s="26"/>
      <c r="E382" s="26"/>
      <c r="F382" s="26"/>
      <c r="H382" s="47"/>
      <c r="I382" s="47"/>
      <c r="J382" s="47"/>
    </row>
    <row r="383" spans="3:10" s="21" customFormat="1" ht="12.75">
      <c r="C383" s="26"/>
      <c r="D383" s="26"/>
      <c r="E383" s="26"/>
      <c r="F383" s="26"/>
      <c r="H383" s="47"/>
      <c r="I383" s="47"/>
      <c r="J383" s="47"/>
    </row>
    <row r="384" spans="3:10" s="21" customFormat="1" ht="12.75">
      <c r="C384" s="26"/>
      <c r="D384" s="26"/>
      <c r="E384" s="26"/>
      <c r="F384" s="26"/>
      <c r="H384" s="47"/>
      <c r="I384" s="47"/>
      <c r="J384" s="47"/>
    </row>
    <row r="385" spans="3:10" s="21" customFormat="1" ht="12.75">
      <c r="C385" s="26"/>
      <c r="D385" s="26"/>
      <c r="E385" s="26"/>
      <c r="F385" s="26"/>
      <c r="H385" s="47"/>
      <c r="I385" s="47"/>
      <c r="J385" s="47"/>
    </row>
    <row r="386" spans="3:10" s="21" customFormat="1" ht="12.75">
      <c r="C386" s="26"/>
      <c r="D386" s="26"/>
      <c r="E386" s="26"/>
      <c r="F386" s="26"/>
      <c r="H386" s="47"/>
      <c r="I386" s="47"/>
      <c r="J386" s="47"/>
    </row>
    <row r="387" spans="3:10" s="21" customFormat="1" ht="12.75">
      <c r="C387" s="26"/>
      <c r="D387" s="26"/>
      <c r="E387" s="26"/>
      <c r="F387" s="26"/>
      <c r="H387" s="47"/>
      <c r="I387" s="47"/>
      <c r="J387" s="47"/>
    </row>
    <row r="388" spans="3:10" s="21" customFormat="1" ht="12.75">
      <c r="C388" s="26"/>
      <c r="D388" s="26"/>
      <c r="E388" s="26"/>
      <c r="F388" s="26"/>
      <c r="H388" s="47"/>
      <c r="I388" s="47"/>
      <c r="J388" s="47"/>
    </row>
    <row r="389" spans="3:10" s="21" customFormat="1" ht="12.75">
      <c r="C389" s="26"/>
      <c r="D389" s="26"/>
      <c r="E389" s="26"/>
      <c r="F389" s="26"/>
      <c r="H389" s="47"/>
      <c r="I389" s="47"/>
      <c r="J389" s="47"/>
    </row>
    <row r="390" spans="3:10" s="21" customFormat="1" ht="12.75">
      <c r="C390" s="26"/>
      <c r="D390" s="26"/>
      <c r="E390" s="26"/>
      <c r="F390" s="26"/>
      <c r="H390" s="47"/>
      <c r="I390" s="47"/>
      <c r="J390" s="47"/>
    </row>
    <row r="391" spans="3:10" s="21" customFormat="1" ht="12.75">
      <c r="C391" s="26"/>
      <c r="D391" s="26"/>
      <c r="E391" s="26"/>
      <c r="F391" s="26"/>
      <c r="H391" s="47"/>
      <c r="I391" s="47"/>
      <c r="J391" s="47"/>
    </row>
    <row r="392" spans="3:10" s="21" customFormat="1" ht="12.75">
      <c r="C392" s="26"/>
      <c r="D392" s="26"/>
      <c r="E392" s="26"/>
      <c r="F392" s="26"/>
      <c r="H392" s="47"/>
      <c r="I392" s="47"/>
      <c r="J392" s="47"/>
    </row>
    <row r="393" spans="3:10" s="21" customFormat="1" ht="12.75">
      <c r="C393" s="26"/>
      <c r="D393" s="26"/>
      <c r="E393" s="26"/>
      <c r="F393" s="26"/>
      <c r="H393" s="47"/>
      <c r="I393" s="47"/>
      <c r="J393" s="47"/>
    </row>
    <row r="394" spans="3:10" s="21" customFormat="1" ht="12.75">
      <c r="C394" s="26"/>
      <c r="D394" s="26"/>
      <c r="E394" s="26"/>
      <c r="F394" s="26"/>
      <c r="H394" s="47"/>
      <c r="I394" s="47"/>
      <c r="J394" s="47"/>
    </row>
    <row r="395" spans="3:10" s="21" customFormat="1" ht="12.75">
      <c r="C395" s="26"/>
      <c r="D395" s="26"/>
      <c r="E395" s="26"/>
      <c r="F395" s="26"/>
      <c r="H395" s="47"/>
      <c r="I395" s="47"/>
      <c r="J395" s="47"/>
    </row>
    <row r="396" spans="3:10" s="21" customFormat="1" ht="12.75">
      <c r="C396" s="26"/>
      <c r="D396" s="26"/>
      <c r="E396" s="26"/>
      <c r="F396" s="26"/>
      <c r="H396" s="47"/>
      <c r="I396" s="47"/>
      <c r="J396" s="47"/>
    </row>
    <row r="397" spans="3:10" s="21" customFormat="1" ht="12.75">
      <c r="C397" s="26"/>
      <c r="D397" s="26"/>
      <c r="E397" s="26"/>
      <c r="F397" s="26"/>
      <c r="H397" s="47"/>
      <c r="I397" s="47"/>
      <c r="J397" s="47"/>
    </row>
    <row r="398" spans="3:10" s="21" customFormat="1" ht="12.75">
      <c r="C398" s="26"/>
      <c r="D398" s="26"/>
      <c r="E398" s="26"/>
      <c r="F398" s="26"/>
      <c r="H398" s="47"/>
      <c r="I398" s="47"/>
      <c r="J398" s="47"/>
    </row>
    <row r="399" spans="3:10" s="21" customFormat="1" ht="12.75">
      <c r="C399" s="26"/>
      <c r="D399" s="26"/>
      <c r="E399" s="26"/>
      <c r="F399" s="26"/>
      <c r="H399" s="47"/>
      <c r="I399" s="47"/>
      <c r="J399" s="47"/>
    </row>
    <row r="400" spans="3:10" s="21" customFormat="1" ht="12.75">
      <c r="C400" s="26"/>
      <c r="D400" s="26"/>
      <c r="E400" s="26"/>
      <c r="F400" s="26"/>
      <c r="H400" s="47"/>
      <c r="I400" s="47"/>
      <c r="J400" s="47"/>
    </row>
  </sheetData>
  <sheetProtection/>
  <mergeCells count="18">
    <mergeCell ref="D23:G23"/>
    <mergeCell ref="D22:G22"/>
    <mergeCell ref="A22:C25"/>
    <mergeCell ref="I320:K320"/>
    <mergeCell ref="A39:A42"/>
    <mergeCell ref="E39:E42"/>
    <mergeCell ref="D39:D42"/>
    <mergeCell ref="C39:C42"/>
    <mergeCell ref="I63:J63"/>
    <mergeCell ref="I39:J39"/>
    <mergeCell ref="B323:C323"/>
    <mergeCell ref="B322:C322"/>
    <mergeCell ref="B324:E324"/>
    <mergeCell ref="A115:A117"/>
    <mergeCell ref="D25:G25"/>
    <mergeCell ref="G39:G42"/>
    <mergeCell ref="D26:G32"/>
    <mergeCell ref="F39:F42"/>
  </mergeCells>
  <printOptions gridLines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ШатровскаяЕЮ</cp:lastModifiedBy>
  <cp:lastPrinted>2020-09-24T06:39:13Z</cp:lastPrinted>
  <dcterms:created xsi:type="dcterms:W3CDTF">1996-10-08T23:32:33Z</dcterms:created>
  <dcterms:modified xsi:type="dcterms:W3CDTF">2020-09-24T06:39:22Z</dcterms:modified>
  <cp:category/>
  <cp:version/>
  <cp:contentType/>
  <cp:contentStatus/>
</cp:coreProperties>
</file>