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80" windowHeight="10950" tabRatio="683" activeTab="0"/>
  </bookViews>
  <sheets>
    <sheet name="источники финанс.деф." sheetId="1" r:id="rId1"/>
    <sheet name="ведомственная  " sheetId="2" r:id="rId2"/>
    <sheet name="программы" sheetId="3" r:id="rId3"/>
    <sheet name="Лист1" sheetId="4" r:id="rId4"/>
  </sheets>
  <externalReferences>
    <externalReference r:id="rId7"/>
  </externalReferences>
  <definedNames>
    <definedName name="_xlnm.Print_Area" localSheetId="1">'ведомственная  '!#REF!</definedName>
  </definedNames>
  <calcPr fullCalcOnLoad="1"/>
</workbook>
</file>

<file path=xl/sharedStrings.xml><?xml version="1.0" encoding="utf-8"?>
<sst xmlns="http://schemas.openxmlformats.org/spreadsheetml/2006/main" count="2328" uniqueCount="290">
  <si>
    <t>Непрограммные расходы в области коммунального хозяйства</t>
  </si>
  <si>
    <t>Итого:</t>
  </si>
  <si>
    <t>9040</t>
  </si>
  <si>
    <t>Проведение выборов в представительный орган муниципального образования</t>
  </si>
  <si>
    <t>9033</t>
  </si>
  <si>
    <t>Ежемесячные взносы в фонд капитального ремонта общего имущества многоквартирного дома</t>
  </si>
  <si>
    <t>Администрация муниципального образования "Карпогорское"</t>
  </si>
  <si>
    <t>01</t>
  </si>
  <si>
    <t>04</t>
  </si>
  <si>
    <t>03</t>
  </si>
  <si>
    <t>05</t>
  </si>
  <si>
    <t>08</t>
  </si>
  <si>
    <t>02</t>
  </si>
  <si>
    <t>Наименование</t>
  </si>
  <si>
    <t xml:space="preserve">                                 Наименование</t>
  </si>
  <si>
    <t>ИТОГО</t>
  </si>
  <si>
    <t>09</t>
  </si>
  <si>
    <t>10</t>
  </si>
  <si>
    <t>11</t>
  </si>
  <si>
    <t>Мероприятия по землеустройству и землепользованию</t>
  </si>
  <si>
    <t>Осуществление государственных полномочий в сфере административных правонарушений</t>
  </si>
  <si>
    <t>Увеличение остатков средств бюджетов</t>
  </si>
  <si>
    <t>Уменьшение остатков средств бюджетов</t>
  </si>
  <si>
    <t>Сумма, тыс.руб.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</si>
  <si>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</si>
  <si>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</si>
  <si>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</si>
  <si>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</si>
  <si>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Межбюджетные трансферты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</si>
  <si>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</si>
  <si>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</si>
  <si>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</si>
  <si>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</si>
  <si>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</si>
  <si>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</si>
  <si>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</si>
  <si>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000 01 05 02 01 00 0000 510</t>
  </si>
  <si>
    <t>000 01 05 02 00 00 0000 600</t>
  </si>
  <si>
    <t>000 01 05 02 01 00 0000 610</t>
  </si>
  <si>
    <t>Осуществление государственных полномочий по организации и осуществлению деятельности по опеке и попечительству</t>
  </si>
  <si>
    <t>Непрограммные расходы в области жилищного хозяйства</t>
  </si>
  <si>
    <t>0</t>
  </si>
  <si>
    <t>0000</t>
  </si>
  <si>
    <t>Обеспечение функционирования Главы муниципального образования</t>
  </si>
  <si>
    <t>8001</t>
  </si>
  <si>
    <t>Расходы на содержание муниципальных органов и обеспечение их функций</t>
  </si>
  <si>
    <t>100</t>
  </si>
  <si>
    <t>64</t>
  </si>
  <si>
    <t>Обеспечение деятельности исполнительных органов местного самоуправления</t>
  </si>
  <si>
    <t>200</t>
  </si>
  <si>
    <t>240</t>
  </si>
  <si>
    <t>800</t>
  </si>
  <si>
    <t>Иные бюджетные ассигнования</t>
  </si>
  <si>
    <t>850</t>
  </si>
  <si>
    <t>500</t>
  </si>
  <si>
    <t>Резервный фонд администрации муниципального образования «Карпогорское»</t>
  </si>
  <si>
    <t>23</t>
  </si>
  <si>
    <t>9004</t>
  </si>
  <si>
    <t>24</t>
  </si>
  <si>
    <t>9019</t>
  </si>
  <si>
    <t>13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</si>
  <si>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</si>
  <si>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</si>
  <si>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25</t>
  </si>
  <si>
    <t>000 01 05 00 00 00 0000 000</t>
  </si>
  <si>
    <t>Обеспечение пожарной безопасности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</si>
  <si>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</si>
  <si>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Ведомственная структура расходов</t>
  </si>
  <si>
    <t xml:space="preserve">                </t>
  </si>
  <si>
    <t>глава</t>
  </si>
  <si>
    <t>раз-дел</t>
  </si>
  <si>
    <t>под-раз-дел</t>
  </si>
  <si>
    <t>целевая статья</t>
  </si>
  <si>
    <t>вид рас-хо-дов</t>
  </si>
  <si>
    <t>Утверждено на год, тыс.руб.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</si>
  <si>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</si>
  <si>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</si>
  <si>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</si>
  <si>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>8054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</si>
  <si>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</si>
  <si>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</si>
  <si>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</si>
  <si>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</si>
  <si>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</si>
  <si>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</si>
  <si>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</si>
  <si>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</si>
  <si>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</si>
  <si>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</si>
  <si>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</si>
  <si>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</si>
  <si>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товаров,работ и услуг для государственных(муниципальных нужд)</t>
  </si>
  <si>
    <t>Иные закупки товаров,работ и услуг для обеспечения государственных(муниципальных)нужд</t>
  </si>
  <si>
    <t>Исполнение судебных актов</t>
  </si>
  <si>
    <t>830</t>
  </si>
  <si>
    <t>Уплата налогов,сборов и иных платежей</t>
  </si>
  <si>
    <t>Резервные фонды местных администраций поселений</t>
  </si>
  <si>
    <t>Резервный фонд администрации муниципального образования "Карпогорское"</t>
  </si>
  <si>
    <t>Обеспечение проведения выборов и референдумов</t>
  </si>
  <si>
    <t>Прочие расходы</t>
  </si>
  <si>
    <t>013</t>
  </si>
  <si>
    <t>870</t>
  </si>
  <si>
    <t>003</t>
  </si>
  <si>
    <t>Региональные целевые программы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</si>
  <si>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</si>
  <si>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Национальная безопасность и правоохранительная деятельность</t>
  </si>
  <si>
    <t>Национальная экономика</t>
  </si>
  <si>
    <t>Субсидии юридическим лицам</t>
  </si>
  <si>
    <t>006</t>
  </si>
  <si>
    <t>Дорожное хозяйство (дорожные фонды)</t>
  </si>
  <si>
    <t>Другие общегосударственные вопросы</t>
  </si>
  <si>
    <t>9025</t>
  </si>
  <si>
    <t>Жилищно-коммунальное хозяйство</t>
  </si>
  <si>
    <t>Жилищное хозяйство</t>
  </si>
  <si>
    <t>Благоустройство</t>
  </si>
  <si>
    <t>Ведомственная целевая программа Архангельской области "Государственная поддержка социально ориентированных некоммерческих организаций на 2011-2012 годы"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</si>
  <si>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</si>
  <si>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</si>
  <si>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</si>
  <si>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Софинансирование муниципального развития</t>
  </si>
  <si>
    <t>Долгосрочная целевая программа "Развитие и поддержка территориального общественного самоуправленияв пинежском районе на 2012-2014 годы"</t>
  </si>
  <si>
    <t>Культура , кинематография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</si>
  <si>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</si>
  <si>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</si>
  <si>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</si>
  <si>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Мероприятия в сфере культуры, кинематографии и средств массовой информации</t>
  </si>
  <si>
    <t>Мероприятия по поддержке территориального общественного самоуправления в сельской местности</t>
  </si>
  <si>
    <t>Музеи и постоянные выставки</t>
  </si>
  <si>
    <t>Поддержка территориального общественного самоуправления в сельской местности</t>
  </si>
  <si>
    <t>9016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</si>
  <si>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</si>
  <si>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</si>
  <si>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</si>
  <si>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Осуществление государственных полномочий по предоставлению жилых помещений детям-сиротам и детям,оставшимся без попечения родителей,лицам из их числа по договорам найма специализированных жилых помещений за счет средст областного бюджета</t>
  </si>
  <si>
    <t>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</si>
  <si>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</si>
  <si>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</si>
  <si>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Амбулаторная помощь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</si>
  <si>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</si>
  <si>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 xml:space="preserve">Бюджетные инвестиции  </t>
  </si>
  <si>
    <t>Медицинская помощь в дневных стационарах всех типов</t>
  </si>
  <si>
    <t>Скорая медицинская помощь</t>
  </si>
  <si>
    <t xml:space="preserve">Физическая культура </t>
  </si>
  <si>
    <t>Массовый спорт</t>
  </si>
  <si>
    <t>Развитие и поддержка территориального общественного самоуправления в Архангельской области</t>
  </si>
  <si>
    <t>ВСЕГО</t>
  </si>
  <si>
    <t>х</t>
  </si>
  <si>
    <t>Получение кредитов от кредитных организаций  бюджетами муниципальных районов в валюте Российской Федерации</t>
  </si>
  <si>
    <t>000 01 02 00 00 05 0000 710</t>
  </si>
  <si>
    <t xml:space="preserve">Погашение бюджетами муниципальных районов кредитов от кредитных организаций в валюте Российской Федерации </t>
  </si>
  <si>
    <t>000 01 02 00 00 05 0000 810</t>
  </si>
  <si>
    <t>Изменение остатков средств на счетах по учету средств бюджета</t>
  </si>
  <si>
    <t>Мероприятия в области приватизации и управления муниципальной собственностью</t>
  </si>
  <si>
    <t>9026</t>
  </si>
  <si>
    <t>000 01 05 00 00 00 0000 500</t>
  </si>
  <si>
    <t>000 01 05 02 00 00 0000 500</t>
  </si>
  <si>
    <t>000 01 05 00 00 00 0000 600</t>
  </si>
  <si>
    <t>9023</t>
  </si>
  <si>
    <t>000 01 05 02 01 10 0000 510</t>
  </si>
  <si>
    <t>000 01 05 02 01 10 0000 610</t>
  </si>
  <si>
    <t>Уличное освещение</t>
  </si>
  <si>
    <t>Организация и содержание мест захоронения</t>
  </si>
  <si>
    <t>Физкультурно-оздоровительная работа и спортивные мероприятия</t>
  </si>
  <si>
    <t>21</t>
  </si>
  <si>
    <t>22</t>
  </si>
  <si>
    <t>9001</t>
  </si>
  <si>
    <t>№ п/п</t>
  </si>
  <si>
    <t xml:space="preserve">Целевая статья </t>
  </si>
  <si>
    <t>Вид рас-хо-дов</t>
  </si>
  <si>
    <t>Сумма,
тыс. рублей</t>
  </si>
  <si>
    <t>2</t>
  </si>
  <si>
    <t>3</t>
  </si>
  <si>
    <t xml:space="preserve">I.  МУНИЦИПАЛЬНЫЕ ПРОГРАММЫ </t>
  </si>
  <si>
    <t>1</t>
  </si>
  <si>
    <t>8007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</si>
  <si>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</si>
  <si>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</si>
  <si>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</si>
  <si>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</si>
  <si>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</si>
  <si>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,</t>
  </si>
  <si>
    <t>244</t>
  </si>
  <si>
    <t>Расходы на обеспечение деятельности подведомственных учреждений</t>
  </si>
  <si>
    <t>8003</t>
  </si>
  <si>
    <t>7842</t>
  </si>
  <si>
    <t>Развитие и поддержка территориального общественного самоуправления в Пинежском районе</t>
  </si>
  <si>
    <t>8016</t>
  </si>
  <si>
    <t>9014</t>
  </si>
  <si>
    <t>Предоставление субсидий бюджетным, автономным учреждениям и иным некомерческим организациям</t>
  </si>
  <si>
    <t>600</t>
  </si>
  <si>
    <t>Иные закупки товаров,работ и услуг для обеспечения государственных (муниципальных) нужд</t>
  </si>
  <si>
    <t>Закупка товаров,работ и услуг для государственных (муниципальных) нужд</t>
  </si>
  <si>
    <t>26</t>
  </si>
  <si>
    <t>9005</t>
  </si>
  <si>
    <t>9006</t>
  </si>
  <si>
    <t>27</t>
  </si>
  <si>
    <t>9008</t>
  </si>
  <si>
    <t>28</t>
  </si>
  <si>
    <t>29</t>
  </si>
  <si>
    <t>9011</t>
  </si>
  <si>
    <t>9012</t>
  </si>
  <si>
    <t>Прочие мероприятия по благоустройству поселений</t>
  </si>
  <si>
    <t>9013</t>
  </si>
  <si>
    <t>30</t>
  </si>
  <si>
    <t>31</t>
  </si>
  <si>
    <t>Непрограммные расходы в области физической культуры и спорта</t>
  </si>
  <si>
    <t>32</t>
  </si>
  <si>
    <t>9017</t>
  </si>
  <si>
    <t>II. 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</si>
  <si>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</si>
  <si>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</si>
  <si>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Собрания депутатов муниципального образования</t>
  </si>
  <si>
    <t>62</t>
  </si>
  <si>
    <t>Председатель Собрания депутатов муниципального образования</t>
  </si>
  <si>
    <t>Собрание депутатов муниципального образования</t>
  </si>
  <si>
    <t>Уплата налогов, сборов и иных платежей</t>
  </si>
  <si>
    <t xml:space="preserve">Обеспечение деятельности контрольно-счетной комиссии </t>
  </si>
  <si>
    <t>63</t>
  </si>
  <si>
    <t>7866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</si>
  <si>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</si>
  <si>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</si>
  <si>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Субвенции</t>
  </si>
  <si>
    <t>530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</si>
  <si>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</si>
  <si>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7869</t>
  </si>
  <si>
    <t>Осуществление государственных полномочий по формированию торгового реестра</t>
  </si>
  <si>
    <t>7870</t>
  </si>
  <si>
    <t>Осуществление государственных полномочий в сфере охраны труда</t>
  </si>
  <si>
    <t>7871</t>
  </si>
  <si>
    <t>Резервные средства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</si>
  <si>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</si>
  <si>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</si>
  <si>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Непрограммные расходы в области национальной обороны</t>
  </si>
  <si>
    <t>67</t>
  </si>
  <si>
    <t>Осуществление первичного воинского учета на территориях, где отсутствуют военные комиссариаты</t>
  </si>
  <si>
    <t>5118</t>
  </si>
  <si>
    <t>Непрограммные расходы в области национальной безопасности и правоохранительной деятельности</t>
  </si>
  <si>
    <t>Мероприятия в сфере гражданской обороны и защиты населения и территорий Пинежского района от чрезвычайных ситуаций, осуществляемые органами местного самоуправления</t>
  </si>
  <si>
    <t>Мероприятия в сфере обеспечения пожарной безопасности, осуществляемые органами местного самоуправления</t>
  </si>
  <si>
    <t>8014</t>
  </si>
  <si>
    <t>69</t>
  </si>
  <si>
    <t>Непрограммные расходы в области культуры</t>
  </si>
  <si>
    <t>Непрограммные расходы в области дорожного хозяйства</t>
  </si>
  <si>
    <t>Непрограммные расходы  в области национальной экономики</t>
  </si>
  <si>
    <t>Непрограммные расходы в области социальной политики</t>
  </si>
  <si>
    <t>7875</t>
  </si>
  <si>
    <t>Прочие мероприятия по благоустройству поселения</t>
  </si>
  <si>
    <t>Мероприятия в сфере обеспечения пожарной безопасности, осуществляемые органами местного самоуправления (бюджет поселения)</t>
  </si>
  <si>
    <t>Муниципальная программа "Благоустройство территории муниципального образования "Карпогорское" на 2020-2022 годы"</t>
  </si>
  <si>
    <t>Муниципальная программа "Обеспечение первичных мер пожарной безопасности на территории муниципального образования "Карпогорское" на 2020-2022 годы"</t>
  </si>
  <si>
    <t>Д</t>
  </si>
  <si>
    <t>Специальные расходы</t>
  </si>
  <si>
    <t>880</t>
  </si>
  <si>
    <t>Мероприятия в сфере культуры, искусства и туризма</t>
  </si>
  <si>
    <t>9015</t>
  </si>
  <si>
    <t>07</t>
  </si>
  <si>
    <t>Проведение выборов</t>
  </si>
  <si>
    <t xml:space="preserve">Мероприятия в сфере молодежной политики </t>
  </si>
  <si>
    <t>9009</t>
  </si>
  <si>
    <t>Образование</t>
  </si>
  <si>
    <t>Молодежная политика</t>
  </si>
  <si>
    <t>Муниципальная комплексная программа муниципального образования "Карпогорское" "Развитие культуры на территории Карпогорского сельского поселения" на 2021-2025 годы</t>
  </si>
  <si>
    <t>612</t>
  </si>
  <si>
    <t>Защита населения и территории от чрезвычайных ситуаций природного и техногенного характера, пожарная безопасность</t>
  </si>
  <si>
    <t>7879</t>
  </si>
  <si>
    <t>Муниципальная программа муниципального образования "Карпогорское" "Формирование современной городской (сельской) среды на 2018-2022 годы"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</si>
  <si>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</si>
  <si>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F</t>
  </si>
  <si>
    <t>5555</t>
  </si>
  <si>
    <t>Резервный фонд администрации муниципального района "Пинежский муниципальный район"</t>
  </si>
  <si>
    <t>Источники финансирования дефицита местного бюджета на 2022 год.</t>
  </si>
  <si>
    <t xml:space="preserve">                                         местного бюджета 2022 год</t>
  </si>
  <si>
    <t>33</t>
  </si>
  <si>
    <t>Муниципальная комплексная программа муниципального образования "Карпогорское"  "Патриот"на 2022 год"</t>
  </si>
  <si>
    <t xml:space="preserve">Распределение  бюджетных ассигнований на реализацию муниципальных программ муниципального образования «Карпогорское» и непрограммных направлений деятельности на 2022 год </t>
  </si>
  <si>
    <t>Муниципальная комплексная программа муниципального образования "Карпогорское" "Патриот" на 2022 год</t>
  </si>
  <si>
    <t>от     24.12.2021 г.      № 15</t>
  </si>
  <si>
    <t xml:space="preserve"> к  решению Совета депутатов</t>
  </si>
  <si>
    <t xml:space="preserve">Приложение № 3  к  </t>
  </si>
  <si>
    <t xml:space="preserve">Приложение № 4   </t>
  </si>
  <si>
    <t>к  решению Совета депутатов</t>
  </si>
  <si>
    <t>Приложение № 5</t>
  </si>
  <si>
    <t>Приложение № 4</t>
  </si>
  <si>
    <t xml:space="preserve">Приложение №3 </t>
  </si>
  <si>
    <t xml:space="preserve">Приложение № 2  к  </t>
  </si>
  <si>
    <t xml:space="preserve"> к решению Совета депутатов</t>
  </si>
  <si>
    <t>от   05.04. 2022 г.      № 21</t>
  </si>
  <si>
    <t xml:space="preserve">от     05.04.2022 г.      №21 </t>
  </si>
  <si>
    <t>к решению Совета депутатов</t>
  </si>
  <si>
    <t>от     05.04.2022 г.    №21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</si>
</sst>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-* #,##0.0_р_._-;\-* #,##0.0_р_._-;_-* &quot;-&quot;?_р_._-;_-@_-"/>
    <numFmt numFmtId="195" formatCode="0.0%"/>
    <numFmt numFmtId="196" formatCode="[$€-2]\ ###,000_);[Red]\([$€-2]\ ###,000\)"/>
    <numFmt numFmtId="197" formatCode="_-* #,##0.0\ _₽_-;\-* #,##0.0\ _₽_-;_-* &quot;-&quot;?\ _₽_-;_-@_-"/>
  </numFmts>
  <fonts count="69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i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1"/>
      <name val="Arial Cyr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12"/>
      <name val="Arial Cyr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2"/>
    </xf>
    <xf numFmtId="180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180" fontId="13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 indent="2"/>
    </xf>
    <xf numFmtId="180" fontId="0" fillId="0" borderId="0" xfId="0" applyNumberFormat="1" applyFont="1" applyAlignment="1">
      <alignment/>
    </xf>
    <xf numFmtId="0" fontId="0" fillId="33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53" applyNumberFormat="1" applyFont="1" applyFill="1" applyAlignment="1">
      <alignment horizontal="center" vertical="center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53" applyFont="1" applyFill="1" applyBorder="1">
      <alignment/>
      <protection/>
    </xf>
    <xf numFmtId="49" fontId="0" fillId="0" borderId="11" xfId="53" applyNumberFormat="1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6" fillId="0" borderId="14" xfId="53" applyFont="1" applyFill="1" applyBorder="1" applyAlignment="1">
      <alignment horizontal="center" vertical="center" wrapText="1"/>
      <protection/>
    </xf>
    <xf numFmtId="0" fontId="16" fillId="0" borderId="15" xfId="53" applyFont="1" applyFill="1" applyBorder="1" applyAlignment="1">
      <alignment horizontal="center" vertical="center" wrapText="1"/>
      <protection/>
    </xf>
    <xf numFmtId="49" fontId="16" fillId="0" borderId="16" xfId="53" applyNumberFormat="1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49" fontId="17" fillId="0" borderId="17" xfId="53" applyNumberFormat="1" applyFont="1" applyFill="1" applyBorder="1" applyAlignment="1">
      <alignment horizontal="center" vertical="center" wrapText="1"/>
      <protection/>
    </xf>
    <xf numFmtId="0" fontId="18" fillId="0" borderId="15" xfId="53" applyFont="1" applyFill="1" applyBorder="1" applyAlignment="1">
      <alignment horizontal="center" vertical="center" wrapText="1"/>
      <protection/>
    </xf>
    <xf numFmtId="49" fontId="17" fillId="0" borderId="15" xfId="53" applyNumberFormat="1" applyFont="1" applyFill="1" applyBorder="1" applyAlignment="1">
      <alignment horizontal="center" vertical="center" wrapText="1"/>
      <protection/>
    </xf>
    <xf numFmtId="49" fontId="17" fillId="0" borderId="18" xfId="53" applyNumberFormat="1" applyFont="1" applyFill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49" fontId="17" fillId="0" borderId="11" xfId="53" applyNumberFormat="1" applyFont="1" applyFill="1" applyBorder="1" applyAlignment="1">
      <alignment horizontal="center" vertical="center" wrapText="1"/>
      <protection/>
    </xf>
    <xf numFmtId="194" fontId="17" fillId="0" borderId="16" xfId="53" applyNumberFormat="1" applyFont="1" applyFill="1" applyBorder="1">
      <alignment/>
      <protection/>
    </xf>
    <xf numFmtId="0" fontId="17" fillId="0" borderId="0" xfId="53" applyFont="1" applyFill="1">
      <alignment/>
      <protection/>
    </xf>
    <xf numFmtId="0" fontId="17" fillId="0" borderId="0" xfId="53" applyFont="1" applyFill="1" applyAlignment="1">
      <alignment horizontal="right"/>
      <protection/>
    </xf>
    <xf numFmtId="49" fontId="19" fillId="0" borderId="19" xfId="53" applyNumberFormat="1" applyFont="1" applyFill="1" applyBorder="1" applyAlignment="1">
      <alignment horizontal="center" vertical="center" wrapText="1"/>
      <protection/>
    </xf>
    <xf numFmtId="195" fontId="17" fillId="0" borderId="0" xfId="53" applyNumberFormat="1" applyFont="1" applyFill="1">
      <alignment/>
      <protection/>
    </xf>
    <xf numFmtId="194" fontId="17" fillId="0" borderId="0" xfId="53" applyNumberFormat="1" applyFont="1" applyFill="1">
      <alignment/>
      <protection/>
    </xf>
    <xf numFmtId="0" fontId="22" fillId="0" borderId="0" xfId="53" applyFont="1" applyFill="1">
      <alignment/>
      <protection/>
    </xf>
    <xf numFmtId="194" fontId="22" fillId="0" borderId="0" xfId="53" applyNumberFormat="1" applyFont="1" applyFill="1">
      <alignment/>
      <protection/>
    </xf>
    <xf numFmtId="49" fontId="17" fillId="0" borderId="20" xfId="53" applyNumberFormat="1" applyFont="1" applyFill="1" applyBorder="1" applyAlignment="1">
      <alignment horizontal="center" vertical="center"/>
      <protection/>
    </xf>
    <xf numFmtId="194" fontId="0" fillId="0" borderId="0" xfId="53" applyNumberFormat="1" applyFont="1" applyFill="1">
      <alignment/>
      <protection/>
    </xf>
    <xf numFmtId="0" fontId="1" fillId="0" borderId="0" xfId="53" applyFont="1" applyFill="1">
      <alignment/>
      <protection/>
    </xf>
    <xf numFmtId="49" fontId="1" fillId="0" borderId="20" xfId="53" applyNumberFormat="1" applyFont="1" applyFill="1" applyBorder="1" applyAlignment="1">
      <alignment horizontal="center" vertical="center"/>
      <protection/>
    </xf>
    <xf numFmtId="194" fontId="1" fillId="0" borderId="0" xfId="53" applyNumberFormat="1" applyFont="1" applyFill="1">
      <alignment/>
      <protection/>
    </xf>
    <xf numFmtId="49" fontId="22" fillId="0" borderId="19" xfId="53" applyNumberFormat="1" applyFont="1" applyFill="1" applyBorder="1" applyAlignment="1">
      <alignment horizontal="center" vertical="center"/>
      <protection/>
    </xf>
    <xf numFmtId="49" fontId="17" fillId="0" borderId="19" xfId="53" applyNumberFormat="1" applyFont="1" applyFill="1" applyBorder="1" applyAlignment="1">
      <alignment horizontal="center" vertical="center"/>
      <protection/>
    </xf>
    <xf numFmtId="49" fontId="1" fillId="0" borderId="19" xfId="53" applyNumberFormat="1" applyFont="1" applyFill="1" applyBorder="1" applyAlignment="1">
      <alignment horizontal="center" vertical="center"/>
      <protection/>
    </xf>
    <xf numFmtId="49" fontId="0" fillId="0" borderId="19" xfId="53" applyNumberFormat="1" applyFont="1" applyFill="1" applyBorder="1" applyAlignment="1">
      <alignment horizontal="center" vertical="center"/>
      <protection/>
    </xf>
    <xf numFmtId="194" fontId="17" fillId="0" borderId="0" xfId="53" applyNumberFormat="1" applyFont="1" applyFill="1" applyBorder="1" applyAlignment="1">
      <alignment vertical="center"/>
      <protection/>
    </xf>
    <xf numFmtId="194" fontId="17" fillId="0" borderId="0" xfId="53" applyNumberFormat="1" applyFont="1" applyFill="1" applyAlignment="1">
      <alignment horizontal="right"/>
      <protection/>
    </xf>
    <xf numFmtId="49" fontId="23" fillId="0" borderId="19" xfId="53" applyNumberFormat="1" applyFont="1" applyFill="1" applyBorder="1" applyAlignment="1">
      <alignment horizontal="center" vertical="center"/>
      <protection/>
    </xf>
    <xf numFmtId="0" fontId="23" fillId="0" borderId="0" xfId="53" applyFont="1" applyFill="1">
      <alignment/>
      <protection/>
    </xf>
    <xf numFmtId="194" fontId="23" fillId="0" borderId="0" xfId="53" applyNumberFormat="1" applyFont="1" applyFill="1">
      <alignment/>
      <protection/>
    </xf>
    <xf numFmtId="49" fontId="17" fillId="0" borderId="0" xfId="53" applyNumberFormat="1" applyFont="1" applyFill="1">
      <alignment/>
      <protection/>
    </xf>
    <xf numFmtId="49" fontId="17" fillId="0" borderId="21" xfId="53" applyNumberFormat="1" applyFont="1" applyFill="1" applyBorder="1" applyAlignment="1">
      <alignment horizontal="center" vertical="center"/>
      <protection/>
    </xf>
    <xf numFmtId="49" fontId="0" fillId="0" borderId="21" xfId="53" applyNumberFormat="1" applyFont="1" applyFill="1" applyBorder="1" applyAlignment="1">
      <alignment horizontal="center" vertical="center"/>
      <protection/>
    </xf>
    <xf numFmtId="49" fontId="0" fillId="0" borderId="12" xfId="53" applyNumberFormat="1" applyFont="1" applyFill="1" applyBorder="1" applyAlignment="1">
      <alignment horizontal="center" vertical="center"/>
      <protection/>
    </xf>
    <xf numFmtId="49" fontId="25" fillId="0" borderId="10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Fill="1">
      <alignment/>
      <protection/>
    </xf>
    <xf numFmtId="49" fontId="19" fillId="0" borderId="20" xfId="53" applyNumberFormat="1" applyFont="1" applyFill="1" applyBorder="1" applyAlignment="1">
      <alignment horizontal="center" vertical="center" wrapText="1"/>
      <protection/>
    </xf>
    <xf numFmtId="0" fontId="2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27" xfId="53" applyFont="1" applyFill="1" applyBorder="1" applyAlignment="1">
      <alignment horizontal="left" vertical="center" wrapText="1"/>
      <protection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9" fillId="34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194" fontId="1" fillId="0" borderId="10" xfId="53" applyNumberFormat="1" applyFont="1" applyFill="1" applyBorder="1" applyAlignment="1">
      <alignment/>
      <protection/>
    </xf>
    <xf numFmtId="0" fontId="30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0" fillId="0" borderId="10" xfId="53" applyNumberFormat="1" applyFont="1" applyFill="1" applyBorder="1" applyAlignment="1">
      <alignment horizontal="center"/>
      <protection/>
    </xf>
    <xf numFmtId="194" fontId="0" fillId="0" borderId="10" xfId="53" applyNumberFormat="1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31" fillId="0" borderId="10" xfId="53" applyFont="1" applyFill="1" applyBorder="1" applyAlignment="1">
      <alignment horizontal="left" wrapText="1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194" fontId="1" fillId="0" borderId="10" xfId="53" applyNumberFormat="1" applyFont="1" applyFill="1" applyBorder="1" applyAlignment="1">
      <alignment vertical="center"/>
      <protection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NumberFormat="1" applyFont="1" applyFill="1" applyBorder="1" applyAlignment="1">
      <alignment horizontal="left" vertical="center" wrapText="1"/>
      <protection/>
    </xf>
    <xf numFmtId="194" fontId="0" fillId="0" borderId="10" xfId="53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wrapText="1"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vertical="center"/>
    </xf>
    <xf numFmtId="49" fontId="0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justify"/>
    </xf>
    <xf numFmtId="49" fontId="17" fillId="0" borderId="10" xfId="53" applyNumberFormat="1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left" vertical="center" wrapText="1"/>
      <protection/>
    </xf>
    <xf numFmtId="194" fontId="17" fillId="0" borderId="10" xfId="53" applyNumberFormat="1" applyFont="1" applyFill="1" applyBorder="1" applyAlignment="1">
      <alignment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22" fillId="0" borderId="10" xfId="53" applyNumberFormat="1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wrapText="1"/>
    </xf>
    <xf numFmtId="49" fontId="24" fillId="0" borderId="10" xfId="53" applyNumberFormat="1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10" xfId="53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0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31" xfId="0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80" fontId="5" fillId="0" borderId="33" xfId="0" applyNumberFormat="1" applyFont="1" applyBorder="1" applyAlignment="1">
      <alignment/>
    </xf>
    <xf numFmtId="0" fontId="2" fillId="35" borderId="32" xfId="0" applyFont="1" applyFill="1" applyBorder="1" applyAlignment="1">
      <alignment wrapText="1"/>
    </xf>
    <xf numFmtId="49" fontId="0" fillId="0" borderId="31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80" fontId="0" fillId="0" borderId="33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180" fontId="2" fillId="0" borderId="33" xfId="0" applyNumberFormat="1" applyFont="1" applyBorder="1" applyAlignment="1">
      <alignment/>
    </xf>
    <xf numFmtId="0" fontId="2" fillId="0" borderId="32" xfId="0" applyFont="1" applyFill="1" applyBorder="1" applyAlignment="1">
      <alignment wrapText="1"/>
    </xf>
    <xf numFmtId="49" fontId="2" fillId="0" borderId="31" xfId="0" applyNumberFormat="1" applyFont="1" applyBorder="1" applyAlignment="1" applyProtection="1">
      <alignment horizontal="center"/>
      <protection hidden="1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32" fillId="0" borderId="31" xfId="0" applyNumberFormat="1" applyFont="1" applyBorder="1" applyAlignment="1" applyProtection="1">
      <alignment horizontal="center"/>
      <protection hidden="1"/>
    </xf>
    <xf numFmtId="49" fontId="32" fillId="0" borderId="2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49" fontId="32" fillId="0" borderId="31" xfId="0" applyNumberFormat="1" applyFont="1" applyBorder="1" applyAlignment="1">
      <alignment horizontal="center"/>
    </xf>
    <xf numFmtId="180" fontId="32" fillId="0" borderId="33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0" fontId="2" fillId="35" borderId="32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34" borderId="32" xfId="0" applyFont="1" applyFill="1" applyBorder="1" applyAlignment="1">
      <alignment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80" fontId="2" fillId="0" borderId="33" xfId="0" applyNumberFormat="1" applyFont="1" applyFill="1" applyBorder="1" applyAlignment="1">
      <alignment/>
    </xf>
    <xf numFmtId="49" fontId="5" fillId="0" borderId="3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left" vertical="distributed" wrapText="1"/>
    </xf>
    <xf numFmtId="180" fontId="0" fillId="0" borderId="34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35" xfId="0" applyFont="1" applyFill="1" applyBorder="1" applyAlignment="1">
      <alignment wrapText="1"/>
    </xf>
    <xf numFmtId="49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36" xfId="0" applyFont="1" applyBorder="1" applyAlignment="1">
      <alignment horizontal="left" vertical="distributed" wrapText="1"/>
    </xf>
    <xf numFmtId="0" fontId="2" fillId="0" borderId="31" xfId="0" applyFont="1" applyBorder="1" applyAlignment="1">
      <alignment wrapText="1"/>
    </xf>
    <xf numFmtId="0" fontId="1" fillId="0" borderId="31" xfId="0" applyFont="1" applyFill="1" applyBorder="1" applyAlignment="1">
      <alignment/>
    </xf>
    <xf numFmtId="180" fontId="1" fillId="0" borderId="31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5" fillId="0" borderId="32" xfId="0" applyFont="1" applyBorder="1" applyAlignment="1">
      <alignment wrapText="1"/>
    </xf>
    <xf numFmtId="180" fontId="1" fillId="0" borderId="34" xfId="0" applyNumberFormat="1" applyFont="1" applyBorder="1" applyAlignment="1">
      <alignment/>
    </xf>
    <xf numFmtId="49" fontId="0" fillId="0" borderId="31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30" fillId="0" borderId="32" xfId="0" applyFont="1" applyBorder="1" applyAlignment="1">
      <alignment wrapText="1"/>
    </xf>
    <xf numFmtId="49" fontId="33" fillId="0" borderId="27" xfId="0" applyNumberFormat="1" applyFont="1" applyBorder="1" applyAlignment="1">
      <alignment horizontal="center"/>
    </xf>
    <xf numFmtId="49" fontId="31" fillId="0" borderId="20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49" fontId="31" fillId="0" borderId="31" xfId="0" applyNumberFormat="1" applyFont="1" applyBorder="1" applyAlignment="1">
      <alignment horizontal="center"/>
    </xf>
    <xf numFmtId="49" fontId="31" fillId="0" borderId="31" xfId="0" applyNumberFormat="1" applyFont="1" applyBorder="1" applyAlignment="1">
      <alignment horizontal="center"/>
    </xf>
    <xf numFmtId="0" fontId="30" fillId="35" borderId="32" xfId="0" applyFont="1" applyFill="1" applyBorder="1" applyAlignment="1">
      <alignment wrapText="1"/>
    </xf>
    <xf numFmtId="49" fontId="30" fillId="0" borderId="27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1" fillId="0" borderId="31" xfId="0" applyNumberFormat="1" applyFont="1" applyFill="1" applyBorder="1" applyAlignment="1">
      <alignment horizontal="center"/>
    </xf>
    <xf numFmtId="0" fontId="30" fillId="0" borderId="32" xfId="0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31" fillId="0" borderId="37" xfId="0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80" fontId="34" fillId="0" borderId="34" xfId="0" applyNumberFormat="1" applyFont="1" applyBorder="1" applyAlignment="1">
      <alignment/>
    </xf>
    <xf numFmtId="0" fontId="30" fillId="0" borderId="38" xfId="0" applyFont="1" applyFill="1" applyBorder="1" applyAlignment="1">
      <alignment wrapText="1"/>
    </xf>
    <xf numFmtId="49" fontId="0" fillId="0" borderId="27" xfId="0" applyNumberFormat="1" applyFont="1" applyFill="1" applyBorder="1" applyAlignment="1">
      <alignment horizontal="center"/>
    </xf>
    <xf numFmtId="180" fontId="5" fillId="0" borderId="25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27" xfId="53" applyFont="1" applyFill="1" applyBorder="1" applyAlignment="1">
      <alignment horizontal="left" vertical="center" wrapText="1"/>
      <protection/>
    </xf>
    <xf numFmtId="0" fontId="1" fillId="0" borderId="27" xfId="53" applyNumberFormat="1" applyFont="1" applyFill="1" applyBorder="1" applyAlignment="1">
      <alignment horizontal="left" vertical="center" wrapText="1"/>
      <protection/>
    </xf>
    <xf numFmtId="0" fontId="0" fillId="0" borderId="27" xfId="53" applyNumberFormat="1" applyFont="1" applyFill="1" applyBorder="1" applyAlignment="1">
      <alignment horizontal="left" vertical="center" wrapText="1"/>
      <protection/>
    </xf>
    <xf numFmtId="0" fontId="2" fillId="0" borderId="27" xfId="0" applyFont="1" applyBorder="1" applyAlignment="1">
      <alignment wrapText="1"/>
    </xf>
    <xf numFmtId="0" fontId="1" fillId="0" borderId="27" xfId="0" applyFont="1" applyFill="1" applyBorder="1" applyAlignment="1">
      <alignment horizontal="left" vertical="center" wrapText="1"/>
    </xf>
    <xf numFmtId="0" fontId="0" fillId="36" borderId="31" xfId="0" applyFont="1" applyFill="1" applyBorder="1" applyAlignment="1">
      <alignment/>
    </xf>
    <xf numFmtId="0" fontId="2" fillId="36" borderId="32" xfId="0" applyFont="1" applyFill="1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10" xfId="53" applyFont="1" applyFill="1" applyBorder="1" applyAlignment="1">
      <alignment horizontal="left" vertical="center" wrapText="1"/>
      <protection/>
    </xf>
    <xf numFmtId="0" fontId="4" fillId="0" borderId="32" xfId="0" applyFont="1" applyBorder="1" applyAlignment="1">
      <alignment wrapText="1"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14" fillId="33" borderId="0" xfId="0" applyFont="1" applyFill="1" applyAlignment="1">
      <alignment horizontal="center" wrapText="1"/>
    </xf>
    <xf numFmtId="0" fontId="11" fillId="0" borderId="22" xfId="0" applyFont="1" applyBorder="1" applyAlignment="1">
      <alignment wrapText="1"/>
    </xf>
    <xf numFmtId="0" fontId="11" fillId="0" borderId="39" xfId="0" applyFont="1" applyBorder="1" applyAlignment="1">
      <alignment wrapText="1"/>
    </xf>
    <xf numFmtId="0" fontId="11" fillId="0" borderId="22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27" fillId="33" borderId="22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7" fillId="33" borderId="41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40" xfId="0" applyFont="1" applyFill="1" applyBorder="1" applyAlignment="1">
      <alignment horizontal="center" vertical="center" wrapText="1"/>
    </xf>
    <xf numFmtId="0" fontId="27" fillId="33" borderId="43" xfId="0" applyFont="1" applyFill="1" applyBorder="1" applyAlignment="1">
      <alignment horizontal="center" vertical="center" wrapText="1"/>
    </xf>
    <xf numFmtId="0" fontId="27" fillId="33" borderId="44" xfId="0" applyFont="1" applyFill="1" applyBorder="1" applyAlignment="1">
      <alignment horizontal="center" vertical="center" wrapText="1"/>
    </xf>
    <xf numFmtId="0" fontId="27" fillId="33" borderId="45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 wrapText="1"/>
    </xf>
    <xf numFmtId="49" fontId="16" fillId="0" borderId="15" xfId="53" applyNumberFormat="1" applyFont="1" applyFill="1" applyBorder="1" applyAlignment="1">
      <alignment horizontal="center" vertical="center" wrapText="1"/>
      <protection/>
    </xf>
    <xf numFmtId="49" fontId="16" fillId="0" borderId="18" xfId="53" applyNumberFormat="1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49" fontId="0" fillId="0" borderId="46" xfId="53" applyNumberFormat="1" applyFont="1" applyFill="1" applyBorder="1" applyAlignment="1">
      <alignment horizontal="center" vertical="center" wrapText="1"/>
      <protection/>
    </xf>
    <xf numFmtId="49" fontId="0" fillId="0" borderId="13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buh\&#1056;&#1072;&#1073;&#1086;&#1095;&#1080;&#1081;%20&#1089;&#1090;&#1086;&#1083;\&#1053;&#1086;&#1074;&#1072;&#1103;%20&#1087;&#1072;&#1087;&#1082;&#1072;\&#1073;&#1102;&#1076;&#1078;&#1077;&#1090;\2009\&#1080;&#1079;&#1084;&#1077;&#1085;&#1077;&#1085;&#1080;&#1103;%20&#1073;&#1102;&#1076;&#1078;&#1077;&#1090;%202009\&#1087;&#1088;&#1086;&#1077;&#1082;&#1090;%20&#1085;&#1086;&#1103;&#1073;&#1088;&#1100;\&#1087;&#1088;.%203,5,7,8%20%20&#1085;&#1072;%20200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 финанс.деф."/>
      <sheetName val="Ас-я по разд, ст-м,видам"/>
      <sheetName val="Ведомственная структура"/>
      <sheetName val="Лист1"/>
      <sheetName val="переч. глав. администр"/>
      <sheetName val="Ведомственная структура (2)"/>
    </sheetNames>
    <sheetDataSet>
      <sheetData sheetId="2"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2">
          <cell r="J22">
            <v>0</v>
          </cell>
        </row>
        <row r="23">
          <cell r="J23">
            <v>0</v>
          </cell>
        </row>
        <row r="26">
          <cell r="J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F3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5.8515625" style="12" customWidth="1"/>
    <col min="2" max="2" width="28.8515625" style="12" customWidth="1"/>
    <col min="3" max="3" width="10.28125" style="12" customWidth="1"/>
    <col min="4" max="16384" width="9.140625" style="12" customWidth="1"/>
  </cols>
  <sheetData>
    <row r="1" ht="12.75">
      <c r="B1" s="263" t="s">
        <v>284</v>
      </c>
    </row>
    <row r="2" ht="12.75">
      <c r="B2" s="263" t="s">
        <v>285</v>
      </c>
    </row>
    <row r="3" ht="12.75">
      <c r="B3" s="263" t="s">
        <v>286</v>
      </c>
    </row>
    <row r="4" spans="2:6" ht="12.75">
      <c r="B4" s="263" t="s">
        <v>278</v>
      </c>
      <c r="C4" s="38"/>
      <c r="D4" s="83"/>
      <c r="E4" s="38"/>
      <c r="F4" s="34"/>
    </row>
    <row r="5" spans="2:6" ht="12.75">
      <c r="B5" s="263" t="s">
        <v>277</v>
      </c>
      <c r="C5" s="38"/>
      <c r="D5" s="83"/>
      <c r="E5" s="38"/>
      <c r="F5" s="34"/>
    </row>
    <row r="6" spans="2:6" ht="12.75">
      <c r="B6" s="263" t="s">
        <v>276</v>
      </c>
      <c r="C6" s="38"/>
      <c r="D6" s="83"/>
      <c r="E6" s="38"/>
      <c r="F6" s="34"/>
    </row>
    <row r="7" spans="2:3" s="1" customFormat="1" ht="16.5" customHeight="1">
      <c r="B7" s="266"/>
      <c r="C7" s="267"/>
    </row>
    <row r="8" spans="1:3" s="1" customFormat="1" ht="12.75">
      <c r="A8" s="32"/>
      <c r="B8" s="267"/>
      <c r="C8" s="267"/>
    </row>
    <row r="9" spans="1:3" s="1" customFormat="1" ht="7.5" customHeight="1">
      <c r="A9" s="32"/>
      <c r="B9" s="267"/>
      <c r="C9" s="267"/>
    </row>
    <row r="10" spans="1:3" ht="11.25" customHeight="1" hidden="1">
      <c r="A10" s="11"/>
      <c r="B10" s="267"/>
      <c r="C10" s="267"/>
    </row>
    <row r="11" spans="1:3" ht="12" customHeight="1">
      <c r="A11" s="13"/>
      <c r="B11" s="14"/>
      <c r="C11" s="15"/>
    </row>
    <row r="12" spans="1:3" ht="17.25" customHeight="1">
      <c r="A12" s="268" t="s">
        <v>270</v>
      </c>
      <c r="B12" s="268"/>
      <c r="C12" s="268"/>
    </row>
    <row r="13" spans="1:3" ht="13.5" thickBot="1">
      <c r="A13" s="16"/>
      <c r="B13" s="16"/>
      <c r="C13" s="16"/>
    </row>
    <row r="14" spans="1:3" ht="12.75">
      <c r="A14" s="269" t="s">
        <v>14</v>
      </c>
      <c r="B14" s="271" t="s">
        <v>29</v>
      </c>
      <c r="C14" s="271" t="s">
        <v>23</v>
      </c>
    </row>
    <row r="15" spans="1:3" ht="12.75">
      <c r="A15" s="270"/>
      <c r="B15" s="272"/>
      <c r="C15" s="272"/>
    </row>
    <row r="16" spans="1:3" s="26" customFormat="1" ht="12.75">
      <c r="A16" s="25">
        <v>1</v>
      </c>
      <c r="B16" s="25">
        <v>2</v>
      </c>
      <c r="C16" s="25">
        <v>3</v>
      </c>
    </row>
    <row r="17" spans="1:3" ht="12.75" customHeight="1" hidden="1">
      <c r="A17" s="17" t="s">
        <v>30</v>
      </c>
      <c r="B17" s="18" t="s">
        <v>32</v>
      </c>
      <c r="C17" s="23">
        <f>C18-C20</f>
        <v>0</v>
      </c>
    </row>
    <row r="18" spans="1:3" ht="25.5" hidden="1">
      <c r="A18" s="20" t="s">
        <v>31</v>
      </c>
      <c r="B18" s="21" t="s">
        <v>33</v>
      </c>
      <c r="C18" s="19">
        <f>C19</f>
        <v>0</v>
      </c>
    </row>
    <row r="19" spans="1:3" ht="38.25" hidden="1">
      <c r="A19" s="22" t="s">
        <v>147</v>
      </c>
      <c r="B19" s="21" t="s">
        <v>148</v>
      </c>
      <c r="C19" s="19"/>
    </row>
    <row r="20" spans="1:3" ht="36.75" customHeight="1" hidden="1">
      <c r="A20" s="20" t="s">
        <v>34</v>
      </c>
      <c r="B20" s="21" t="s">
        <v>35</v>
      </c>
      <c r="C20" s="19">
        <f>C21</f>
        <v>0</v>
      </c>
    </row>
    <row r="21" spans="1:3" ht="57" customHeight="1" hidden="1">
      <c r="A21" s="22" t="s">
        <v>149</v>
      </c>
      <c r="B21" s="21" t="s">
        <v>150</v>
      </c>
      <c r="C21" s="19">
        <v>0</v>
      </c>
    </row>
    <row r="22" spans="1:3" s="24" customFormat="1" ht="27.75" customHeight="1">
      <c r="A22" s="17" t="s">
        <v>151</v>
      </c>
      <c r="B22" s="18" t="s">
        <v>64</v>
      </c>
      <c r="C22" s="23">
        <f>C27-C23</f>
        <v>144</v>
      </c>
    </row>
    <row r="23" spans="1:3" ht="12.75">
      <c r="A23" s="20" t="s">
        <v>21</v>
      </c>
      <c r="B23" s="21" t="s">
        <v>154</v>
      </c>
      <c r="C23" s="19">
        <f>C24</f>
        <v>18651.2</v>
      </c>
    </row>
    <row r="24" spans="1:3" ht="12.75">
      <c r="A24" s="20" t="s">
        <v>25</v>
      </c>
      <c r="B24" s="21" t="s">
        <v>155</v>
      </c>
      <c r="C24" s="19">
        <f>C25</f>
        <v>18651.2</v>
      </c>
    </row>
    <row r="25" spans="1:3" ht="33" customHeight="1">
      <c r="A25" s="20" t="s">
        <v>24</v>
      </c>
      <c r="B25" s="21" t="s">
        <v>36</v>
      </c>
      <c r="C25" s="19">
        <f>C26</f>
        <v>18651.2</v>
      </c>
    </row>
    <row r="26" spans="1:3" ht="25.5">
      <c r="A26" s="30" t="s">
        <v>61</v>
      </c>
      <c r="B26" s="21" t="s">
        <v>158</v>
      </c>
      <c r="C26" s="19">
        <v>18651.2</v>
      </c>
    </row>
    <row r="27" spans="1:3" ht="12.75">
      <c r="A27" s="20" t="s">
        <v>22</v>
      </c>
      <c r="B27" s="21" t="s">
        <v>156</v>
      </c>
      <c r="C27" s="19">
        <f>C28</f>
        <v>18795.2</v>
      </c>
    </row>
    <row r="28" spans="1:3" ht="12.75">
      <c r="A28" s="20" t="s">
        <v>26</v>
      </c>
      <c r="B28" s="21" t="s">
        <v>37</v>
      </c>
      <c r="C28" s="19">
        <f>C29</f>
        <v>18795.2</v>
      </c>
    </row>
    <row r="29" spans="1:3" ht="28.5" customHeight="1">
      <c r="A29" s="29" t="s">
        <v>27</v>
      </c>
      <c r="B29" s="21" t="s">
        <v>38</v>
      </c>
      <c r="C29" s="19">
        <f>C30</f>
        <v>18795.2</v>
      </c>
    </row>
    <row r="30" spans="1:3" ht="25.5">
      <c r="A30" s="30" t="s">
        <v>62</v>
      </c>
      <c r="B30" s="21" t="s">
        <v>159</v>
      </c>
      <c r="C30" s="19">
        <v>18795.2</v>
      </c>
    </row>
    <row r="31" spans="1:3" ht="12.75">
      <c r="A31" s="17" t="s">
        <v>15</v>
      </c>
      <c r="B31" s="20"/>
      <c r="C31" s="28">
        <f>C17+C22</f>
        <v>144</v>
      </c>
    </row>
    <row r="35" ht="12.75">
      <c r="B35" s="27"/>
    </row>
  </sheetData>
  <sheetProtection/>
  <mergeCells count="5">
    <mergeCell ref="B7:C10"/>
    <mergeCell ref="A12:C12"/>
    <mergeCell ref="A14:A15"/>
    <mergeCell ref="B14:B15"/>
    <mergeCell ref="C14:C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6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67.140625" style="34" customWidth="1"/>
    <col min="2" max="2" width="7.140625" style="34" customWidth="1"/>
    <col min="3" max="3" width="5.140625" style="33" customWidth="1"/>
    <col min="4" max="4" width="5.57421875" style="33" customWidth="1"/>
    <col min="5" max="5" width="4.421875" style="33" customWidth="1"/>
    <col min="6" max="6" width="3.28125" style="33" customWidth="1"/>
    <col min="7" max="7" width="3.421875" style="33" customWidth="1"/>
    <col min="8" max="8" width="3.7109375" style="33" customWidth="1"/>
    <col min="9" max="9" width="6.8515625" style="33" customWidth="1"/>
    <col min="10" max="10" width="3.140625" style="33" customWidth="1"/>
    <col min="11" max="11" width="9.8515625" style="33" customWidth="1"/>
    <col min="12" max="12" width="20.8515625" style="34" customWidth="1"/>
    <col min="13" max="13" width="11.7109375" style="34" hidden="1" customWidth="1"/>
    <col min="14" max="14" width="0" style="34" hidden="1" customWidth="1"/>
    <col min="15" max="16384" width="9.140625" style="34" customWidth="1"/>
  </cols>
  <sheetData>
    <row r="1" spans="8:11" ht="12.75">
      <c r="H1" s="263" t="s">
        <v>283</v>
      </c>
      <c r="I1" s="38"/>
      <c r="J1" s="83"/>
      <c r="K1" s="38"/>
    </row>
    <row r="2" spans="8:11" ht="12.75">
      <c r="H2" s="263" t="s">
        <v>285</v>
      </c>
      <c r="I2" s="38"/>
      <c r="J2" s="83"/>
      <c r="K2" s="38"/>
    </row>
    <row r="3" spans="8:11" ht="12.75">
      <c r="H3" s="263" t="s">
        <v>287</v>
      </c>
      <c r="I3" s="38"/>
      <c r="J3" s="83"/>
      <c r="K3" s="38"/>
    </row>
    <row r="5" spans="8:11" ht="12.75">
      <c r="H5" s="263" t="s">
        <v>279</v>
      </c>
      <c r="I5" s="38"/>
      <c r="J5" s="83"/>
      <c r="K5" s="38"/>
    </row>
    <row r="6" spans="8:11" ht="12.75">
      <c r="H6" s="263" t="s">
        <v>277</v>
      </c>
      <c r="I6" s="38"/>
      <c r="J6" s="83"/>
      <c r="K6" s="38"/>
    </row>
    <row r="7" spans="8:11" ht="12.75">
      <c r="H7" s="263" t="s">
        <v>276</v>
      </c>
      <c r="I7" s="38"/>
      <c r="J7" s="83"/>
      <c r="K7" s="38"/>
    </row>
    <row r="8" spans="8:11" ht="12.75">
      <c r="H8" s="38"/>
      <c r="I8" s="38"/>
      <c r="J8" s="83"/>
      <c r="K8" s="38"/>
    </row>
    <row r="9" spans="8:11" ht="12.75" customHeight="1">
      <c r="H9" s="279"/>
      <c r="I9" s="279"/>
      <c r="J9" s="279"/>
      <c r="K9" s="279"/>
    </row>
    <row r="10" spans="8:11" ht="12.75">
      <c r="H10" s="280"/>
      <c r="I10" s="280"/>
      <c r="J10" s="280"/>
      <c r="K10" s="280"/>
    </row>
    <row r="11" spans="5:12" ht="19.5">
      <c r="E11" s="262"/>
      <c r="F11" s="85"/>
      <c r="G11" s="85"/>
      <c r="H11" s="85"/>
      <c r="I11" s="262"/>
      <c r="J11" s="262"/>
      <c r="K11" s="262"/>
      <c r="L11" s="262"/>
    </row>
    <row r="12" spans="1:11" s="86" customFormat="1" ht="24.75" customHeight="1">
      <c r="A12" s="85" t="s">
        <v>67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s="86" customFormat="1" ht="21.75" customHeight="1">
      <c r="A13" s="85" t="s">
        <v>271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s="86" customFormat="1" ht="23.25" customHeight="1" hidden="1">
      <c r="A14" s="85" t="s">
        <v>68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s="86" customFormat="1" ht="0.75" customHeight="1" thickBo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2" s="88" customFormat="1" ht="15" customHeight="1">
      <c r="A16" s="273" t="s">
        <v>13</v>
      </c>
      <c r="B16" s="273" t="s">
        <v>69</v>
      </c>
      <c r="C16" s="273" t="s">
        <v>70</v>
      </c>
      <c r="D16" s="273" t="s">
        <v>71</v>
      </c>
      <c r="E16" s="286" t="s">
        <v>72</v>
      </c>
      <c r="F16" s="287"/>
      <c r="G16" s="287"/>
      <c r="H16" s="287"/>
      <c r="I16" s="287"/>
      <c r="J16" s="276"/>
      <c r="K16" s="273" t="s">
        <v>73</v>
      </c>
      <c r="L16" s="276" t="s">
        <v>74</v>
      </c>
    </row>
    <row r="17" spans="1:12" s="88" customFormat="1" ht="15">
      <c r="A17" s="274"/>
      <c r="B17" s="284"/>
      <c r="C17" s="274"/>
      <c r="D17" s="274"/>
      <c r="E17" s="288"/>
      <c r="F17" s="289"/>
      <c r="G17" s="289"/>
      <c r="H17" s="289"/>
      <c r="I17" s="289"/>
      <c r="J17" s="290"/>
      <c r="K17" s="274"/>
      <c r="L17" s="277"/>
    </row>
    <row r="18" spans="1:12" s="88" customFormat="1" ht="15" customHeight="1">
      <c r="A18" s="274"/>
      <c r="B18" s="284"/>
      <c r="C18" s="274"/>
      <c r="D18" s="274"/>
      <c r="E18" s="288"/>
      <c r="F18" s="289"/>
      <c r="G18" s="289"/>
      <c r="H18" s="289"/>
      <c r="I18" s="289"/>
      <c r="J18" s="290"/>
      <c r="K18" s="274"/>
      <c r="L18" s="277"/>
    </row>
    <row r="19" spans="1:12" s="88" customFormat="1" ht="15.75" thickBot="1">
      <c r="A19" s="275"/>
      <c r="B19" s="285"/>
      <c r="C19" s="275"/>
      <c r="D19" s="275"/>
      <c r="E19" s="288"/>
      <c r="F19" s="289"/>
      <c r="G19" s="289"/>
      <c r="H19" s="289"/>
      <c r="I19" s="289"/>
      <c r="J19" s="290"/>
      <c r="K19" s="275"/>
      <c r="L19" s="278"/>
    </row>
    <row r="20" spans="1:12" s="86" customFormat="1" ht="12.75">
      <c r="A20" s="89">
        <v>1</v>
      </c>
      <c r="B20" s="89"/>
      <c r="C20" s="90">
        <v>3</v>
      </c>
      <c r="D20" s="90">
        <v>4</v>
      </c>
      <c r="E20" s="281">
        <v>5</v>
      </c>
      <c r="F20" s="282"/>
      <c r="G20" s="282"/>
      <c r="H20" s="282"/>
      <c r="I20" s="282"/>
      <c r="J20" s="283"/>
      <c r="K20" s="90">
        <v>6</v>
      </c>
      <c r="L20" s="91">
        <v>7</v>
      </c>
    </row>
    <row r="21" spans="1:12" s="86" customFormat="1" ht="12.75">
      <c r="A21" s="167" t="s">
        <v>6</v>
      </c>
      <c r="B21" s="168">
        <v>311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70">
        <f>L220</f>
        <v>18795.199999999997</v>
      </c>
    </row>
    <row r="22" spans="1:13" s="92" customFormat="1" ht="12.75">
      <c r="A22" s="171" t="s">
        <v>75</v>
      </c>
      <c r="B22" s="172">
        <v>311</v>
      </c>
      <c r="C22" s="173" t="s">
        <v>7</v>
      </c>
      <c r="D22" s="174"/>
      <c r="E22" s="175"/>
      <c r="F22" s="176"/>
      <c r="G22" s="176"/>
      <c r="H22" s="176"/>
      <c r="I22" s="177"/>
      <c r="J22" s="173"/>
      <c r="K22" s="173"/>
      <c r="L22" s="178">
        <f>L23+L35+L48+L53+L58</f>
        <v>5968.399999999999</v>
      </c>
      <c r="M22" s="92">
        <f>'[1]Ведомственная структура'!J16</f>
        <v>0</v>
      </c>
    </row>
    <row r="23" spans="1:12" ht="30" customHeight="1">
      <c r="A23" s="179" t="s">
        <v>76</v>
      </c>
      <c r="B23" s="172">
        <v>311</v>
      </c>
      <c r="C23" s="180" t="s">
        <v>7</v>
      </c>
      <c r="D23" s="181" t="s">
        <v>12</v>
      </c>
      <c r="E23" s="181"/>
      <c r="F23" s="182"/>
      <c r="G23" s="182"/>
      <c r="H23" s="182"/>
      <c r="I23" s="180"/>
      <c r="J23" s="180"/>
      <c r="K23" s="180"/>
      <c r="L23" s="183">
        <f>L24</f>
        <v>901.9</v>
      </c>
    </row>
    <row r="24" spans="1:12" ht="12.75">
      <c r="A24" s="184" t="s">
        <v>43</v>
      </c>
      <c r="B24" s="172">
        <v>311</v>
      </c>
      <c r="C24" s="180" t="s">
        <v>7</v>
      </c>
      <c r="D24" s="181" t="s">
        <v>12</v>
      </c>
      <c r="E24" s="181" t="s">
        <v>163</v>
      </c>
      <c r="F24" s="182" t="s">
        <v>41</v>
      </c>
      <c r="G24" s="182" t="s">
        <v>41</v>
      </c>
      <c r="H24" s="182" t="s">
        <v>41</v>
      </c>
      <c r="I24" s="180" t="s">
        <v>42</v>
      </c>
      <c r="J24" s="180" t="s">
        <v>41</v>
      </c>
      <c r="K24" s="180"/>
      <c r="L24" s="185">
        <f>L25</f>
        <v>901.9</v>
      </c>
    </row>
    <row r="25" spans="1:12" ht="25.5">
      <c r="A25" s="186" t="s">
        <v>45</v>
      </c>
      <c r="B25" s="172">
        <v>311</v>
      </c>
      <c r="C25" s="187" t="s">
        <v>7</v>
      </c>
      <c r="D25" s="188" t="s">
        <v>12</v>
      </c>
      <c r="E25" s="188" t="s">
        <v>163</v>
      </c>
      <c r="F25" s="182" t="s">
        <v>41</v>
      </c>
      <c r="G25" s="182" t="s">
        <v>41</v>
      </c>
      <c r="H25" s="189" t="s">
        <v>41</v>
      </c>
      <c r="I25" s="190" t="s">
        <v>165</v>
      </c>
      <c r="J25" s="154">
        <v>0</v>
      </c>
      <c r="K25" s="190"/>
      <c r="L25" s="185">
        <f>L26</f>
        <v>901.9</v>
      </c>
    </row>
    <row r="26" spans="1:12" ht="63" customHeight="1">
      <c r="A26" s="184" t="s">
        <v>79</v>
      </c>
      <c r="B26" s="172">
        <v>311</v>
      </c>
      <c r="C26" s="187" t="s">
        <v>7</v>
      </c>
      <c r="D26" s="188" t="s">
        <v>12</v>
      </c>
      <c r="E26" s="188" t="s">
        <v>163</v>
      </c>
      <c r="F26" s="182" t="s">
        <v>41</v>
      </c>
      <c r="G26" s="182" t="s">
        <v>41</v>
      </c>
      <c r="H26" s="189" t="s">
        <v>41</v>
      </c>
      <c r="I26" s="190" t="s">
        <v>165</v>
      </c>
      <c r="J26" s="154">
        <v>0</v>
      </c>
      <c r="K26" s="190" t="s">
        <v>46</v>
      </c>
      <c r="L26" s="185">
        <f>L27</f>
        <v>901.9</v>
      </c>
    </row>
    <row r="27" spans="1:12" ht="36" customHeight="1">
      <c r="A27" s="184" t="s">
        <v>210</v>
      </c>
      <c r="B27" s="172">
        <v>311</v>
      </c>
      <c r="C27" s="187" t="s">
        <v>7</v>
      </c>
      <c r="D27" s="188" t="s">
        <v>12</v>
      </c>
      <c r="E27" s="188" t="s">
        <v>163</v>
      </c>
      <c r="F27" s="182" t="s">
        <v>41</v>
      </c>
      <c r="G27" s="182" t="s">
        <v>41</v>
      </c>
      <c r="H27" s="189" t="s">
        <v>41</v>
      </c>
      <c r="I27" s="190" t="s">
        <v>165</v>
      </c>
      <c r="J27" s="154">
        <v>0</v>
      </c>
      <c r="K27" s="190" t="s">
        <v>81</v>
      </c>
      <c r="L27" s="185">
        <v>901.9</v>
      </c>
    </row>
    <row r="28" spans="1:12" ht="38.25" hidden="1">
      <c r="A28" s="184" t="s">
        <v>82</v>
      </c>
      <c r="B28" s="172">
        <v>311</v>
      </c>
      <c r="C28" s="187" t="s">
        <v>7</v>
      </c>
      <c r="D28" s="188" t="s">
        <v>9</v>
      </c>
      <c r="E28" s="188"/>
      <c r="F28" s="189"/>
      <c r="G28" s="189"/>
      <c r="H28" s="189"/>
      <c r="I28" s="190"/>
      <c r="J28" s="190"/>
      <c r="K28" s="190"/>
      <c r="L28" s="185">
        <f>L29</f>
        <v>0</v>
      </c>
    </row>
    <row r="29" spans="1:12" ht="38.25" hidden="1">
      <c r="A29" s="184" t="s">
        <v>83</v>
      </c>
      <c r="B29" s="172">
        <v>311</v>
      </c>
      <c r="C29" s="187" t="s">
        <v>7</v>
      </c>
      <c r="D29" s="188" t="s">
        <v>9</v>
      </c>
      <c r="E29" s="188" t="s">
        <v>84</v>
      </c>
      <c r="F29" s="189"/>
      <c r="G29" s="189"/>
      <c r="H29" s="189"/>
      <c r="I29" s="190"/>
      <c r="J29" s="190"/>
      <c r="K29" s="190"/>
      <c r="L29" s="185">
        <f>L30+L32</f>
        <v>0</v>
      </c>
    </row>
    <row r="30" spans="1:12" ht="12.75" hidden="1">
      <c r="A30" s="184" t="s">
        <v>85</v>
      </c>
      <c r="B30" s="172">
        <v>311</v>
      </c>
      <c r="C30" s="187" t="s">
        <v>7</v>
      </c>
      <c r="D30" s="188" t="s">
        <v>9</v>
      </c>
      <c r="E30" s="188" t="s">
        <v>86</v>
      </c>
      <c r="F30" s="189"/>
      <c r="G30" s="189"/>
      <c r="H30" s="189"/>
      <c r="I30" s="190"/>
      <c r="J30" s="190"/>
      <c r="K30" s="190"/>
      <c r="L30" s="185">
        <f>L31</f>
        <v>0</v>
      </c>
    </row>
    <row r="31" spans="1:12" ht="12.75" hidden="1">
      <c r="A31" s="184" t="s">
        <v>87</v>
      </c>
      <c r="B31" s="172">
        <v>311</v>
      </c>
      <c r="C31" s="187" t="s">
        <v>7</v>
      </c>
      <c r="D31" s="188" t="s">
        <v>9</v>
      </c>
      <c r="E31" s="188" t="s">
        <v>86</v>
      </c>
      <c r="F31" s="189"/>
      <c r="G31" s="189"/>
      <c r="H31" s="189"/>
      <c r="I31" s="190"/>
      <c r="J31" s="190"/>
      <c r="K31" s="190" t="s">
        <v>54</v>
      </c>
      <c r="L31" s="185"/>
    </row>
    <row r="32" spans="1:12" ht="12.75" hidden="1">
      <c r="A32" s="186" t="s">
        <v>88</v>
      </c>
      <c r="B32" s="172">
        <v>311</v>
      </c>
      <c r="C32" s="187" t="s">
        <v>7</v>
      </c>
      <c r="D32" s="188" t="s">
        <v>9</v>
      </c>
      <c r="E32" s="188" t="s">
        <v>89</v>
      </c>
      <c r="F32" s="189"/>
      <c r="G32" s="189"/>
      <c r="H32" s="189"/>
      <c r="I32" s="190"/>
      <c r="J32" s="190"/>
      <c r="K32" s="190"/>
      <c r="L32" s="185">
        <f>L33</f>
        <v>0</v>
      </c>
    </row>
    <row r="33" spans="1:12" ht="12.75" hidden="1">
      <c r="A33" s="184" t="s">
        <v>87</v>
      </c>
      <c r="B33" s="172">
        <v>311</v>
      </c>
      <c r="C33" s="187" t="s">
        <v>7</v>
      </c>
      <c r="D33" s="188" t="s">
        <v>9</v>
      </c>
      <c r="E33" s="188" t="s">
        <v>89</v>
      </c>
      <c r="F33" s="189"/>
      <c r="G33" s="189"/>
      <c r="H33" s="189"/>
      <c r="I33" s="190"/>
      <c r="J33" s="190"/>
      <c r="K33" s="190" t="s">
        <v>54</v>
      </c>
      <c r="L33" s="185"/>
    </row>
    <row r="34" spans="1:12" ht="9.75" customHeight="1" hidden="1">
      <c r="A34" s="184"/>
      <c r="B34" s="172">
        <v>311</v>
      </c>
      <c r="C34" s="191"/>
      <c r="D34" s="192"/>
      <c r="E34" s="192"/>
      <c r="F34" s="193"/>
      <c r="G34" s="193"/>
      <c r="H34" s="193"/>
      <c r="I34" s="194"/>
      <c r="J34" s="194"/>
      <c r="K34" s="194"/>
      <c r="L34" s="195"/>
    </row>
    <row r="35" spans="1:12" ht="47.25" customHeight="1">
      <c r="A35" s="179" t="s">
        <v>90</v>
      </c>
      <c r="B35" s="172">
        <v>311</v>
      </c>
      <c r="C35" s="180" t="s">
        <v>7</v>
      </c>
      <c r="D35" s="181" t="s">
        <v>8</v>
      </c>
      <c r="E35" s="181"/>
      <c r="F35" s="182"/>
      <c r="G35" s="182"/>
      <c r="H35" s="182"/>
      <c r="I35" s="180"/>
      <c r="J35" s="180"/>
      <c r="K35" s="180"/>
      <c r="L35" s="185">
        <f>L36</f>
        <v>4135.9</v>
      </c>
    </row>
    <row r="36" spans="1:12" ht="25.5">
      <c r="A36" s="184" t="s">
        <v>48</v>
      </c>
      <c r="B36" s="172">
        <v>311</v>
      </c>
      <c r="C36" s="190" t="s">
        <v>7</v>
      </c>
      <c r="D36" s="188" t="s">
        <v>8</v>
      </c>
      <c r="E36" s="188" t="s">
        <v>164</v>
      </c>
      <c r="F36" s="189" t="s">
        <v>41</v>
      </c>
      <c r="G36" s="189" t="s">
        <v>41</v>
      </c>
      <c r="H36" s="189" t="s">
        <v>41</v>
      </c>
      <c r="I36" s="190" t="s">
        <v>42</v>
      </c>
      <c r="J36" s="190" t="s">
        <v>41</v>
      </c>
      <c r="K36" s="190"/>
      <c r="L36" s="185">
        <f>L37+L40</f>
        <v>4135.9</v>
      </c>
    </row>
    <row r="37" spans="1:12" ht="25.5">
      <c r="A37" s="184" t="s">
        <v>20</v>
      </c>
      <c r="B37" s="172">
        <v>311</v>
      </c>
      <c r="C37" s="190" t="s">
        <v>7</v>
      </c>
      <c r="D37" s="188" t="s">
        <v>8</v>
      </c>
      <c r="E37" s="188" t="s">
        <v>164</v>
      </c>
      <c r="F37" s="189" t="s">
        <v>41</v>
      </c>
      <c r="G37" s="189" t="s">
        <v>41</v>
      </c>
      <c r="H37" s="189" t="s">
        <v>41</v>
      </c>
      <c r="I37" s="190" t="s">
        <v>264</v>
      </c>
      <c r="J37" s="190" t="s">
        <v>171</v>
      </c>
      <c r="K37" s="190"/>
      <c r="L37" s="185">
        <f>L38</f>
        <v>87.5</v>
      </c>
    </row>
    <row r="38" spans="1:12" ht="25.5">
      <c r="A38" s="184" t="s">
        <v>91</v>
      </c>
      <c r="B38" s="172">
        <v>311</v>
      </c>
      <c r="C38" s="190" t="s">
        <v>7</v>
      </c>
      <c r="D38" s="188" t="s">
        <v>8</v>
      </c>
      <c r="E38" s="188" t="s">
        <v>164</v>
      </c>
      <c r="F38" s="189" t="s">
        <v>41</v>
      </c>
      <c r="G38" s="189" t="s">
        <v>41</v>
      </c>
      <c r="H38" s="189" t="s">
        <v>41</v>
      </c>
      <c r="I38" s="190" t="s">
        <v>264</v>
      </c>
      <c r="J38" s="190" t="s">
        <v>171</v>
      </c>
      <c r="K38" s="190" t="s">
        <v>49</v>
      </c>
      <c r="L38" s="185">
        <f>L39</f>
        <v>87.5</v>
      </c>
    </row>
    <row r="39" spans="1:12" ht="25.5">
      <c r="A39" s="184" t="s">
        <v>92</v>
      </c>
      <c r="B39" s="172">
        <v>311</v>
      </c>
      <c r="C39" s="190" t="s">
        <v>7</v>
      </c>
      <c r="D39" s="188" t="s">
        <v>8</v>
      </c>
      <c r="E39" s="188" t="s">
        <v>164</v>
      </c>
      <c r="F39" s="189" t="s">
        <v>41</v>
      </c>
      <c r="G39" s="189" t="s">
        <v>41</v>
      </c>
      <c r="H39" s="189" t="s">
        <v>41</v>
      </c>
      <c r="I39" s="190" t="s">
        <v>264</v>
      </c>
      <c r="J39" s="190" t="s">
        <v>171</v>
      </c>
      <c r="K39" s="190" t="s">
        <v>50</v>
      </c>
      <c r="L39" s="185">
        <v>87.5</v>
      </c>
    </row>
    <row r="40" spans="1:12" ht="25.5" customHeight="1">
      <c r="A40" s="184" t="s">
        <v>45</v>
      </c>
      <c r="B40" s="172">
        <v>311</v>
      </c>
      <c r="C40" s="190" t="s">
        <v>7</v>
      </c>
      <c r="D40" s="188" t="s">
        <v>8</v>
      </c>
      <c r="E40" s="188" t="s">
        <v>164</v>
      </c>
      <c r="F40" s="189" t="s">
        <v>41</v>
      </c>
      <c r="G40" s="189" t="s">
        <v>41</v>
      </c>
      <c r="H40" s="189" t="s">
        <v>41</v>
      </c>
      <c r="I40" s="190" t="s">
        <v>165</v>
      </c>
      <c r="J40" s="190" t="s">
        <v>41</v>
      </c>
      <c r="K40" s="190"/>
      <c r="L40" s="185">
        <f>L41+L43+L45</f>
        <v>4048.3999999999996</v>
      </c>
    </row>
    <row r="41" spans="1:12" ht="57" customHeight="1">
      <c r="A41" s="184" t="s">
        <v>209</v>
      </c>
      <c r="B41" s="172">
        <v>311</v>
      </c>
      <c r="C41" s="190" t="s">
        <v>7</v>
      </c>
      <c r="D41" s="188" t="s">
        <v>8</v>
      </c>
      <c r="E41" s="188" t="s">
        <v>164</v>
      </c>
      <c r="F41" s="189" t="s">
        <v>41</v>
      </c>
      <c r="G41" s="189" t="s">
        <v>41</v>
      </c>
      <c r="H41" s="189" t="s">
        <v>41</v>
      </c>
      <c r="I41" s="190" t="s">
        <v>165</v>
      </c>
      <c r="J41" s="190" t="s">
        <v>41</v>
      </c>
      <c r="K41" s="190" t="s">
        <v>46</v>
      </c>
      <c r="L41" s="185">
        <f>L42</f>
        <v>2994.1</v>
      </c>
    </row>
    <row r="42" spans="1:15" ht="23.25" customHeight="1">
      <c r="A42" s="184" t="s">
        <v>80</v>
      </c>
      <c r="B42" s="172">
        <v>311</v>
      </c>
      <c r="C42" s="190" t="s">
        <v>7</v>
      </c>
      <c r="D42" s="188" t="s">
        <v>8</v>
      </c>
      <c r="E42" s="188" t="s">
        <v>164</v>
      </c>
      <c r="F42" s="189" t="s">
        <v>41</v>
      </c>
      <c r="G42" s="189" t="s">
        <v>41</v>
      </c>
      <c r="H42" s="189" t="s">
        <v>41</v>
      </c>
      <c r="I42" s="190" t="s">
        <v>165</v>
      </c>
      <c r="J42" s="190" t="s">
        <v>41</v>
      </c>
      <c r="K42" s="190" t="s">
        <v>81</v>
      </c>
      <c r="L42" s="185">
        <v>2994.1</v>
      </c>
      <c r="O42"/>
    </row>
    <row r="43" spans="1:12" ht="20.25" customHeight="1">
      <c r="A43" s="184" t="s">
        <v>191</v>
      </c>
      <c r="B43" s="172">
        <v>311</v>
      </c>
      <c r="C43" s="190" t="s">
        <v>7</v>
      </c>
      <c r="D43" s="188" t="s">
        <v>8</v>
      </c>
      <c r="E43" s="188" t="s">
        <v>164</v>
      </c>
      <c r="F43" s="189" t="s">
        <v>41</v>
      </c>
      <c r="G43" s="189" t="s">
        <v>41</v>
      </c>
      <c r="H43" s="189" t="s">
        <v>41</v>
      </c>
      <c r="I43" s="190" t="s">
        <v>165</v>
      </c>
      <c r="J43" s="190" t="s">
        <v>41</v>
      </c>
      <c r="K43" s="190" t="s">
        <v>49</v>
      </c>
      <c r="L43" s="185">
        <f>L44</f>
        <v>1004.3</v>
      </c>
    </row>
    <row r="44" spans="1:12" ht="25.5" customHeight="1">
      <c r="A44" s="184" t="s">
        <v>190</v>
      </c>
      <c r="B44" s="172">
        <v>311</v>
      </c>
      <c r="C44" s="190" t="s">
        <v>7</v>
      </c>
      <c r="D44" s="188" t="s">
        <v>8</v>
      </c>
      <c r="E44" s="188" t="s">
        <v>164</v>
      </c>
      <c r="F44" s="189" t="s">
        <v>41</v>
      </c>
      <c r="G44" s="189" t="s">
        <v>41</v>
      </c>
      <c r="H44" s="189" t="s">
        <v>41</v>
      </c>
      <c r="I44" s="190" t="s">
        <v>165</v>
      </c>
      <c r="J44" s="190" t="s">
        <v>41</v>
      </c>
      <c r="K44" s="190" t="s">
        <v>50</v>
      </c>
      <c r="L44" s="185">
        <v>1004.3</v>
      </c>
    </row>
    <row r="45" spans="1:12" ht="15.75" customHeight="1">
      <c r="A45" s="184" t="s">
        <v>52</v>
      </c>
      <c r="B45" s="172">
        <v>311</v>
      </c>
      <c r="C45" s="190" t="s">
        <v>7</v>
      </c>
      <c r="D45" s="188" t="s">
        <v>8</v>
      </c>
      <c r="E45" s="188" t="s">
        <v>164</v>
      </c>
      <c r="F45" s="189" t="s">
        <v>41</v>
      </c>
      <c r="G45" s="189" t="s">
        <v>41</v>
      </c>
      <c r="H45" s="189" t="s">
        <v>41</v>
      </c>
      <c r="I45" s="190" t="s">
        <v>165</v>
      </c>
      <c r="J45" s="190" t="s">
        <v>41</v>
      </c>
      <c r="K45" s="190" t="s">
        <v>51</v>
      </c>
      <c r="L45" s="185">
        <f>L47</f>
        <v>50</v>
      </c>
    </row>
    <row r="46" spans="1:12" ht="15.75" customHeight="1" hidden="1">
      <c r="A46" s="184" t="s">
        <v>93</v>
      </c>
      <c r="B46" s="172">
        <v>311</v>
      </c>
      <c r="C46" s="190" t="s">
        <v>7</v>
      </c>
      <c r="D46" s="188" t="s">
        <v>8</v>
      </c>
      <c r="E46" s="188" t="s">
        <v>164</v>
      </c>
      <c r="F46" s="189" t="s">
        <v>41</v>
      </c>
      <c r="G46" s="189" t="s">
        <v>41</v>
      </c>
      <c r="H46" s="189" t="s">
        <v>41</v>
      </c>
      <c r="I46" s="190" t="s">
        <v>165</v>
      </c>
      <c r="J46" s="190"/>
      <c r="K46" s="190" t="s">
        <v>94</v>
      </c>
      <c r="L46" s="185"/>
    </row>
    <row r="47" spans="1:12" ht="14.25" customHeight="1">
      <c r="A47" s="184" t="s">
        <v>95</v>
      </c>
      <c r="B47" s="172">
        <v>311</v>
      </c>
      <c r="C47" s="190" t="s">
        <v>7</v>
      </c>
      <c r="D47" s="188" t="s">
        <v>8</v>
      </c>
      <c r="E47" s="188" t="s">
        <v>164</v>
      </c>
      <c r="F47" s="189" t="s">
        <v>41</v>
      </c>
      <c r="G47" s="189" t="s">
        <v>41</v>
      </c>
      <c r="H47" s="189" t="s">
        <v>41</v>
      </c>
      <c r="I47" s="190" t="s">
        <v>165</v>
      </c>
      <c r="J47" s="190" t="s">
        <v>41</v>
      </c>
      <c r="K47" s="190" t="s">
        <v>53</v>
      </c>
      <c r="L47" s="185">
        <v>50</v>
      </c>
    </row>
    <row r="48" spans="1:12" ht="14.25" customHeight="1">
      <c r="A48" s="196" t="s">
        <v>98</v>
      </c>
      <c r="B48" s="172">
        <v>311</v>
      </c>
      <c r="C48" s="190" t="s">
        <v>7</v>
      </c>
      <c r="D48" s="188" t="s">
        <v>255</v>
      </c>
      <c r="E48" s="188"/>
      <c r="F48" s="189"/>
      <c r="G48" s="189"/>
      <c r="H48" s="189"/>
      <c r="I48" s="190"/>
      <c r="J48" s="190"/>
      <c r="K48" s="190"/>
      <c r="L48" s="185">
        <f>L49</f>
        <v>174.4</v>
      </c>
    </row>
    <row r="49" spans="1:16" ht="14.25" customHeight="1">
      <c r="A49" s="184" t="s">
        <v>256</v>
      </c>
      <c r="B49" s="172">
        <v>311</v>
      </c>
      <c r="C49" s="190" t="s">
        <v>7</v>
      </c>
      <c r="D49" s="188" t="s">
        <v>255</v>
      </c>
      <c r="E49" s="188" t="s">
        <v>272</v>
      </c>
      <c r="F49" s="189" t="s">
        <v>41</v>
      </c>
      <c r="G49" s="189" t="s">
        <v>41</v>
      </c>
      <c r="H49" s="189" t="s">
        <v>41</v>
      </c>
      <c r="I49" s="190" t="s">
        <v>42</v>
      </c>
      <c r="J49" s="190" t="s">
        <v>41</v>
      </c>
      <c r="K49" s="190"/>
      <c r="L49" s="185">
        <f>L50</f>
        <v>174.4</v>
      </c>
      <c r="P49"/>
    </row>
    <row r="50" spans="1:12" ht="26.25" customHeight="1">
      <c r="A50" s="184" t="s">
        <v>3</v>
      </c>
      <c r="B50" s="172">
        <v>311</v>
      </c>
      <c r="C50" s="190" t="s">
        <v>7</v>
      </c>
      <c r="D50" s="188" t="s">
        <v>255</v>
      </c>
      <c r="E50" s="188" t="s">
        <v>272</v>
      </c>
      <c r="F50" s="189" t="s">
        <v>41</v>
      </c>
      <c r="G50" s="189" t="s">
        <v>41</v>
      </c>
      <c r="H50" s="189" t="s">
        <v>41</v>
      </c>
      <c r="I50" s="190" t="s">
        <v>2</v>
      </c>
      <c r="J50" s="190" t="s">
        <v>41</v>
      </c>
      <c r="K50" s="190"/>
      <c r="L50" s="185">
        <f>L51</f>
        <v>174.4</v>
      </c>
    </row>
    <row r="51" spans="1:12" ht="14.25" customHeight="1">
      <c r="A51" s="184" t="s">
        <v>52</v>
      </c>
      <c r="B51" s="172">
        <v>311</v>
      </c>
      <c r="C51" s="190" t="s">
        <v>7</v>
      </c>
      <c r="D51" s="188" t="s">
        <v>255</v>
      </c>
      <c r="E51" s="188" t="s">
        <v>272</v>
      </c>
      <c r="F51" s="189" t="s">
        <v>41</v>
      </c>
      <c r="G51" s="189" t="s">
        <v>41</v>
      </c>
      <c r="H51" s="189" t="s">
        <v>41</v>
      </c>
      <c r="I51" s="190" t="s">
        <v>2</v>
      </c>
      <c r="J51" s="190" t="s">
        <v>41</v>
      </c>
      <c r="K51" s="190" t="s">
        <v>51</v>
      </c>
      <c r="L51" s="185">
        <f>L52</f>
        <v>174.4</v>
      </c>
    </row>
    <row r="52" spans="1:12" ht="14.25" customHeight="1">
      <c r="A52" s="184" t="s">
        <v>251</v>
      </c>
      <c r="B52" s="172">
        <v>311</v>
      </c>
      <c r="C52" s="190" t="s">
        <v>7</v>
      </c>
      <c r="D52" s="188" t="s">
        <v>255</v>
      </c>
      <c r="E52" s="188" t="s">
        <v>272</v>
      </c>
      <c r="F52" s="189" t="s">
        <v>41</v>
      </c>
      <c r="G52" s="189" t="s">
        <v>41</v>
      </c>
      <c r="H52" s="189" t="s">
        <v>41</v>
      </c>
      <c r="I52" s="190" t="s">
        <v>2</v>
      </c>
      <c r="J52" s="190" t="s">
        <v>41</v>
      </c>
      <c r="K52" s="190" t="s">
        <v>252</v>
      </c>
      <c r="L52" s="185">
        <v>174.4</v>
      </c>
    </row>
    <row r="53" spans="1:12" ht="19.5" customHeight="1">
      <c r="A53" s="197" t="s">
        <v>96</v>
      </c>
      <c r="B53" s="172">
        <v>311</v>
      </c>
      <c r="C53" s="190" t="s">
        <v>7</v>
      </c>
      <c r="D53" s="188" t="s">
        <v>18</v>
      </c>
      <c r="E53" s="188"/>
      <c r="F53" s="189"/>
      <c r="G53" s="189"/>
      <c r="H53" s="189"/>
      <c r="I53" s="190"/>
      <c r="J53" s="190"/>
      <c r="K53" s="190"/>
      <c r="L53" s="185">
        <f>L54</f>
        <v>1</v>
      </c>
    </row>
    <row r="54" spans="1:12" ht="26.25" customHeight="1">
      <c r="A54" s="184" t="s">
        <v>97</v>
      </c>
      <c r="B54" s="172">
        <v>311</v>
      </c>
      <c r="C54" s="190" t="s">
        <v>7</v>
      </c>
      <c r="D54" s="188" t="s">
        <v>18</v>
      </c>
      <c r="E54" s="188" t="s">
        <v>56</v>
      </c>
      <c r="F54" s="189" t="s">
        <v>41</v>
      </c>
      <c r="G54" s="189" t="s">
        <v>41</v>
      </c>
      <c r="H54" s="189" t="s">
        <v>41</v>
      </c>
      <c r="I54" s="190" t="s">
        <v>42</v>
      </c>
      <c r="J54" s="190" t="s">
        <v>41</v>
      </c>
      <c r="K54" s="190"/>
      <c r="L54" s="185">
        <f>L55</f>
        <v>1</v>
      </c>
    </row>
    <row r="55" spans="1:12" ht="27.75" customHeight="1">
      <c r="A55" s="184" t="s">
        <v>97</v>
      </c>
      <c r="B55" s="172">
        <v>311</v>
      </c>
      <c r="C55" s="180" t="s">
        <v>7</v>
      </c>
      <c r="D55" s="181" t="s">
        <v>18</v>
      </c>
      <c r="E55" s="181" t="s">
        <v>56</v>
      </c>
      <c r="F55" s="189" t="s">
        <v>41</v>
      </c>
      <c r="G55" s="189" t="s">
        <v>41</v>
      </c>
      <c r="H55" s="182" t="s">
        <v>41</v>
      </c>
      <c r="I55" s="180" t="s">
        <v>57</v>
      </c>
      <c r="J55" s="180" t="s">
        <v>41</v>
      </c>
      <c r="K55" s="180"/>
      <c r="L55" s="185">
        <f>L56</f>
        <v>1</v>
      </c>
    </row>
    <row r="56" spans="1:12" ht="12.75">
      <c r="A56" s="198" t="s">
        <v>52</v>
      </c>
      <c r="B56" s="172">
        <v>311</v>
      </c>
      <c r="C56" s="190" t="s">
        <v>7</v>
      </c>
      <c r="D56" s="188" t="s">
        <v>18</v>
      </c>
      <c r="E56" s="188" t="s">
        <v>56</v>
      </c>
      <c r="F56" s="189" t="s">
        <v>41</v>
      </c>
      <c r="G56" s="189" t="s">
        <v>41</v>
      </c>
      <c r="H56" s="189" t="s">
        <v>41</v>
      </c>
      <c r="I56" s="190" t="s">
        <v>57</v>
      </c>
      <c r="J56" s="190" t="s">
        <v>41</v>
      </c>
      <c r="K56" s="190" t="s">
        <v>51</v>
      </c>
      <c r="L56" s="185">
        <f>L57</f>
        <v>1</v>
      </c>
    </row>
    <row r="57" spans="1:12" ht="13.5" customHeight="1">
      <c r="A57" s="198" t="s">
        <v>229</v>
      </c>
      <c r="B57" s="172">
        <v>311</v>
      </c>
      <c r="C57" s="190" t="s">
        <v>7</v>
      </c>
      <c r="D57" s="188" t="s">
        <v>18</v>
      </c>
      <c r="E57" s="188" t="s">
        <v>56</v>
      </c>
      <c r="F57" s="189" t="s">
        <v>41</v>
      </c>
      <c r="G57" s="189" t="s">
        <v>41</v>
      </c>
      <c r="H57" s="189" t="s">
        <v>41</v>
      </c>
      <c r="I57" s="190" t="s">
        <v>57</v>
      </c>
      <c r="J57" s="190" t="s">
        <v>41</v>
      </c>
      <c r="K57" s="190" t="s">
        <v>101</v>
      </c>
      <c r="L57" s="185">
        <v>1</v>
      </c>
    </row>
    <row r="58" spans="1:12" ht="17.25" customHeight="1">
      <c r="A58" s="199" t="s">
        <v>110</v>
      </c>
      <c r="B58" s="172">
        <v>311</v>
      </c>
      <c r="C58" s="180" t="s">
        <v>7</v>
      </c>
      <c r="D58" s="181" t="s">
        <v>60</v>
      </c>
      <c r="E58" s="188"/>
      <c r="F58" s="189"/>
      <c r="G58" s="189"/>
      <c r="H58" s="189"/>
      <c r="I58" s="190"/>
      <c r="J58" s="190"/>
      <c r="K58" s="180"/>
      <c r="L58" s="185">
        <f>L59</f>
        <v>755.2</v>
      </c>
    </row>
    <row r="59" spans="1:12" ht="30" customHeight="1">
      <c r="A59" s="200" t="s">
        <v>230</v>
      </c>
      <c r="B59" s="172">
        <v>311</v>
      </c>
      <c r="C59" s="180" t="s">
        <v>7</v>
      </c>
      <c r="D59" s="181" t="s">
        <v>60</v>
      </c>
      <c r="E59" s="188" t="s">
        <v>58</v>
      </c>
      <c r="F59" s="189" t="s">
        <v>41</v>
      </c>
      <c r="G59" s="189" t="s">
        <v>41</v>
      </c>
      <c r="H59" s="189" t="s">
        <v>41</v>
      </c>
      <c r="I59" s="190" t="s">
        <v>42</v>
      </c>
      <c r="J59" s="190" t="s">
        <v>41</v>
      </c>
      <c r="K59" s="180"/>
      <c r="L59" s="185">
        <f>L60+L63</f>
        <v>755.2</v>
      </c>
    </row>
    <row r="60" spans="1:12" ht="30" customHeight="1">
      <c r="A60" s="201" t="s">
        <v>152</v>
      </c>
      <c r="B60" s="172">
        <v>311</v>
      </c>
      <c r="C60" s="180" t="s">
        <v>7</v>
      </c>
      <c r="D60" s="181" t="s">
        <v>60</v>
      </c>
      <c r="E60" s="188" t="s">
        <v>58</v>
      </c>
      <c r="F60" s="189" t="s">
        <v>41</v>
      </c>
      <c r="G60" s="189" t="s">
        <v>41</v>
      </c>
      <c r="H60" s="189" t="s">
        <v>41</v>
      </c>
      <c r="I60" s="190" t="s">
        <v>153</v>
      </c>
      <c r="J60" s="190" t="s">
        <v>41</v>
      </c>
      <c r="K60" s="180"/>
      <c r="L60" s="185">
        <f>L61</f>
        <v>705.2</v>
      </c>
    </row>
    <row r="61" spans="1:12" ht="28.5" customHeight="1">
      <c r="A61" s="184" t="s">
        <v>191</v>
      </c>
      <c r="B61" s="172">
        <v>311</v>
      </c>
      <c r="C61" s="180" t="s">
        <v>7</v>
      </c>
      <c r="D61" s="181" t="s">
        <v>60</v>
      </c>
      <c r="E61" s="188" t="s">
        <v>58</v>
      </c>
      <c r="F61" s="189" t="s">
        <v>41</v>
      </c>
      <c r="G61" s="189" t="s">
        <v>41</v>
      </c>
      <c r="H61" s="189" t="s">
        <v>41</v>
      </c>
      <c r="I61" s="190" t="s">
        <v>153</v>
      </c>
      <c r="J61" s="190" t="s">
        <v>41</v>
      </c>
      <c r="K61" s="180" t="s">
        <v>49</v>
      </c>
      <c r="L61" s="185">
        <f>L62</f>
        <v>705.2</v>
      </c>
    </row>
    <row r="62" spans="1:12" ht="29.25" customHeight="1">
      <c r="A62" s="184" t="s">
        <v>190</v>
      </c>
      <c r="B62" s="172">
        <v>311</v>
      </c>
      <c r="C62" s="180" t="s">
        <v>7</v>
      </c>
      <c r="D62" s="181" t="s">
        <v>60</v>
      </c>
      <c r="E62" s="188" t="s">
        <v>58</v>
      </c>
      <c r="F62" s="189" t="s">
        <v>41</v>
      </c>
      <c r="G62" s="189" t="s">
        <v>41</v>
      </c>
      <c r="H62" s="189" t="s">
        <v>41</v>
      </c>
      <c r="I62" s="190" t="s">
        <v>153</v>
      </c>
      <c r="J62" s="190" t="s">
        <v>41</v>
      </c>
      <c r="K62" s="180" t="s">
        <v>50</v>
      </c>
      <c r="L62" s="185">
        <v>705.2</v>
      </c>
    </row>
    <row r="63" spans="1:12" ht="29.25" customHeight="1">
      <c r="A63" s="184" t="s">
        <v>231</v>
      </c>
      <c r="B63" s="172">
        <v>311</v>
      </c>
      <c r="C63" s="180" t="s">
        <v>7</v>
      </c>
      <c r="D63" s="181" t="s">
        <v>60</v>
      </c>
      <c r="E63" s="188" t="s">
        <v>58</v>
      </c>
      <c r="F63" s="189" t="s">
        <v>41</v>
      </c>
      <c r="G63" s="189" t="s">
        <v>41</v>
      </c>
      <c r="H63" s="189" t="s">
        <v>41</v>
      </c>
      <c r="I63" s="190" t="s">
        <v>59</v>
      </c>
      <c r="J63" s="154">
        <v>0</v>
      </c>
      <c r="K63" s="180"/>
      <c r="L63" s="185">
        <f>L64</f>
        <v>50</v>
      </c>
    </row>
    <row r="64" spans="1:12" ht="17.25" customHeight="1">
      <c r="A64" s="198" t="s">
        <v>52</v>
      </c>
      <c r="B64" s="172">
        <v>311</v>
      </c>
      <c r="C64" s="180" t="s">
        <v>7</v>
      </c>
      <c r="D64" s="181" t="s">
        <v>60</v>
      </c>
      <c r="E64" s="188" t="s">
        <v>58</v>
      </c>
      <c r="F64" s="189" t="s">
        <v>41</v>
      </c>
      <c r="G64" s="189" t="s">
        <v>41</v>
      </c>
      <c r="H64" s="189" t="s">
        <v>41</v>
      </c>
      <c r="I64" s="190" t="s">
        <v>59</v>
      </c>
      <c r="J64" s="154">
        <v>0</v>
      </c>
      <c r="K64" s="180" t="s">
        <v>51</v>
      </c>
      <c r="L64" s="185">
        <f>L65</f>
        <v>50</v>
      </c>
    </row>
    <row r="65" spans="1:12" ht="15.75" customHeight="1">
      <c r="A65" s="202" t="s">
        <v>93</v>
      </c>
      <c r="B65" s="172">
        <v>311</v>
      </c>
      <c r="C65" s="180" t="s">
        <v>7</v>
      </c>
      <c r="D65" s="181" t="s">
        <v>60</v>
      </c>
      <c r="E65" s="188" t="s">
        <v>58</v>
      </c>
      <c r="F65" s="189" t="s">
        <v>41</v>
      </c>
      <c r="G65" s="189" t="s">
        <v>41</v>
      </c>
      <c r="H65" s="189" t="s">
        <v>41</v>
      </c>
      <c r="I65" s="190" t="s">
        <v>59</v>
      </c>
      <c r="J65" s="154">
        <v>0</v>
      </c>
      <c r="K65" s="180" t="s">
        <v>94</v>
      </c>
      <c r="L65" s="185">
        <v>50</v>
      </c>
    </row>
    <row r="66" spans="1:14" s="92" customFormat="1" ht="12.75">
      <c r="A66" s="203" t="s">
        <v>105</v>
      </c>
      <c r="B66" s="172">
        <v>311</v>
      </c>
      <c r="C66" s="173" t="s">
        <v>9</v>
      </c>
      <c r="D66" s="174"/>
      <c r="E66" s="174"/>
      <c r="F66" s="204"/>
      <c r="G66" s="204"/>
      <c r="H66" s="204"/>
      <c r="I66" s="173"/>
      <c r="J66" s="173"/>
      <c r="K66" s="173"/>
      <c r="L66" s="178">
        <f>L67</f>
        <v>540</v>
      </c>
      <c r="M66" s="92">
        <f>'[1]Ведомственная структура'!J17</f>
        <v>0</v>
      </c>
      <c r="N66" s="93">
        <f>L66-M66</f>
        <v>540</v>
      </c>
    </row>
    <row r="67" spans="1:12" ht="33" customHeight="1">
      <c r="A67" s="179" t="s">
        <v>263</v>
      </c>
      <c r="B67" s="172">
        <v>311</v>
      </c>
      <c r="C67" s="190" t="s">
        <v>9</v>
      </c>
      <c r="D67" s="188" t="s">
        <v>17</v>
      </c>
      <c r="E67" s="188"/>
      <c r="F67" s="189"/>
      <c r="G67" s="189"/>
      <c r="H67" s="189"/>
      <c r="I67" s="190"/>
      <c r="J67" s="190"/>
      <c r="K67" s="190"/>
      <c r="L67" s="185">
        <f>L68</f>
        <v>540</v>
      </c>
    </row>
    <row r="68" spans="1:12" ht="40.5" customHeight="1">
      <c r="A68" s="256" t="s">
        <v>249</v>
      </c>
      <c r="B68" s="172">
        <v>311</v>
      </c>
      <c r="C68" s="190" t="s">
        <v>9</v>
      </c>
      <c r="D68" s="188" t="s">
        <v>17</v>
      </c>
      <c r="E68" s="188" t="s">
        <v>7</v>
      </c>
      <c r="F68" s="189" t="s">
        <v>41</v>
      </c>
      <c r="G68" s="189" t="s">
        <v>41</v>
      </c>
      <c r="H68" s="189" t="s">
        <v>41</v>
      </c>
      <c r="I68" s="190" t="s">
        <v>42</v>
      </c>
      <c r="J68" s="190" t="s">
        <v>41</v>
      </c>
      <c r="K68" s="190"/>
      <c r="L68" s="185">
        <f>L69+L72+L75</f>
        <v>540</v>
      </c>
    </row>
    <row r="69" spans="1:12" ht="40.5" customHeight="1">
      <c r="A69" s="257" t="s">
        <v>238</v>
      </c>
      <c r="B69" s="172">
        <v>311</v>
      </c>
      <c r="C69" s="190" t="s">
        <v>9</v>
      </c>
      <c r="D69" s="188" t="s">
        <v>17</v>
      </c>
      <c r="E69" s="188" t="s">
        <v>7</v>
      </c>
      <c r="F69" s="189" t="s">
        <v>41</v>
      </c>
      <c r="G69" s="189" t="s">
        <v>41</v>
      </c>
      <c r="H69" s="189" t="s">
        <v>41</v>
      </c>
      <c r="I69" s="190" t="s">
        <v>239</v>
      </c>
      <c r="J69" s="190" t="s">
        <v>41</v>
      </c>
      <c r="K69" s="190"/>
      <c r="L69" s="185">
        <f>L70</f>
        <v>0</v>
      </c>
    </row>
    <row r="70" spans="1:12" ht="22.5" customHeight="1">
      <c r="A70" s="258" t="s">
        <v>191</v>
      </c>
      <c r="B70" s="172">
        <v>311</v>
      </c>
      <c r="C70" s="190" t="s">
        <v>9</v>
      </c>
      <c r="D70" s="188" t="s">
        <v>17</v>
      </c>
      <c r="E70" s="188" t="s">
        <v>7</v>
      </c>
      <c r="F70" s="189" t="s">
        <v>41</v>
      </c>
      <c r="G70" s="189" t="s">
        <v>41</v>
      </c>
      <c r="H70" s="189" t="s">
        <v>41</v>
      </c>
      <c r="I70" s="190" t="s">
        <v>239</v>
      </c>
      <c r="J70" s="190" t="s">
        <v>41</v>
      </c>
      <c r="K70" s="190" t="s">
        <v>49</v>
      </c>
      <c r="L70" s="185">
        <f>L71</f>
        <v>0</v>
      </c>
    </row>
    <row r="71" spans="1:12" ht="33" customHeight="1">
      <c r="A71" s="258" t="s">
        <v>190</v>
      </c>
      <c r="B71" s="172">
        <v>311</v>
      </c>
      <c r="C71" s="190" t="s">
        <v>9</v>
      </c>
      <c r="D71" s="188" t="s">
        <v>17</v>
      </c>
      <c r="E71" s="188" t="s">
        <v>7</v>
      </c>
      <c r="F71" s="189" t="s">
        <v>41</v>
      </c>
      <c r="G71" s="189" t="s">
        <v>41</v>
      </c>
      <c r="H71" s="189" t="s">
        <v>41</v>
      </c>
      <c r="I71" s="190" t="s">
        <v>239</v>
      </c>
      <c r="J71" s="190" t="s">
        <v>41</v>
      </c>
      <c r="K71" s="190" t="s">
        <v>50</v>
      </c>
      <c r="L71" s="185">
        <v>0</v>
      </c>
    </row>
    <row r="72" spans="1:12" ht="42.75" customHeight="1">
      <c r="A72" s="257" t="s">
        <v>238</v>
      </c>
      <c r="B72" s="172">
        <v>311</v>
      </c>
      <c r="C72" s="190" t="s">
        <v>9</v>
      </c>
      <c r="D72" s="188" t="s">
        <v>17</v>
      </c>
      <c r="E72" s="188" t="s">
        <v>7</v>
      </c>
      <c r="F72" s="189" t="s">
        <v>41</v>
      </c>
      <c r="G72" s="189" t="s">
        <v>41</v>
      </c>
      <c r="H72" s="189" t="s">
        <v>41</v>
      </c>
      <c r="I72" s="190" t="s">
        <v>193</v>
      </c>
      <c r="J72" s="190" t="s">
        <v>41</v>
      </c>
      <c r="K72" s="190"/>
      <c r="L72" s="185">
        <f>L73</f>
        <v>240</v>
      </c>
    </row>
    <row r="73" spans="1:12" ht="17.25" customHeight="1">
      <c r="A73" s="258" t="s">
        <v>191</v>
      </c>
      <c r="B73" s="172">
        <v>311</v>
      </c>
      <c r="C73" s="190" t="s">
        <v>9</v>
      </c>
      <c r="D73" s="188" t="s">
        <v>17</v>
      </c>
      <c r="E73" s="188" t="s">
        <v>7</v>
      </c>
      <c r="F73" s="189" t="s">
        <v>41</v>
      </c>
      <c r="G73" s="189" t="s">
        <v>41</v>
      </c>
      <c r="H73" s="189" t="s">
        <v>41</v>
      </c>
      <c r="I73" s="190" t="s">
        <v>193</v>
      </c>
      <c r="J73" s="190" t="s">
        <v>41</v>
      </c>
      <c r="K73" s="190" t="s">
        <v>49</v>
      </c>
      <c r="L73" s="185">
        <f>L74</f>
        <v>240</v>
      </c>
    </row>
    <row r="74" spans="1:12" ht="31.5" customHeight="1">
      <c r="A74" s="258" t="s">
        <v>190</v>
      </c>
      <c r="B74" s="172">
        <v>311</v>
      </c>
      <c r="C74" s="190" t="s">
        <v>9</v>
      </c>
      <c r="D74" s="188" t="s">
        <v>17</v>
      </c>
      <c r="E74" s="188" t="s">
        <v>7</v>
      </c>
      <c r="F74" s="189" t="s">
        <v>41</v>
      </c>
      <c r="G74" s="189" t="s">
        <v>41</v>
      </c>
      <c r="H74" s="189" t="s">
        <v>41</v>
      </c>
      <c r="I74" s="190" t="s">
        <v>193</v>
      </c>
      <c r="J74" s="190" t="s">
        <v>41</v>
      </c>
      <c r="K74" s="190" t="s">
        <v>50</v>
      </c>
      <c r="L74" s="185">
        <v>240</v>
      </c>
    </row>
    <row r="75" spans="1:12" ht="37.5" customHeight="1">
      <c r="A75" s="257" t="s">
        <v>247</v>
      </c>
      <c r="B75" s="172">
        <v>311</v>
      </c>
      <c r="C75" s="190" t="s">
        <v>9</v>
      </c>
      <c r="D75" s="188" t="s">
        <v>17</v>
      </c>
      <c r="E75" s="188" t="s">
        <v>7</v>
      </c>
      <c r="F75" s="189" t="s">
        <v>41</v>
      </c>
      <c r="G75" s="189" t="s">
        <v>41</v>
      </c>
      <c r="H75" s="189" t="s">
        <v>41</v>
      </c>
      <c r="I75" s="190" t="s">
        <v>194</v>
      </c>
      <c r="J75" s="190" t="s">
        <v>41</v>
      </c>
      <c r="K75" s="190"/>
      <c r="L75" s="205">
        <f>L76</f>
        <v>300</v>
      </c>
    </row>
    <row r="76" spans="1:12" ht="18" customHeight="1">
      <c r="A76" s="184" t="s">
        <v>191</v>
      </c>
      <c r="B76" s="172">
        <v>311</v>
      </c>
      <c r="C76" s="190" t="s">
        <v>9</v>
      </c>
      <c r="D76" s="188" t="s">
        <v>17</v>
      </c>
      <c r="E76" s="188" t="s">
        <v>7</v>
      </c>
      <c r="F76" s="189" t="s">
        <v>41</v>
      </c>
      <c r="G76" s="189" t="s">
        <v>41</v>
      </c>
      <c r="H76" s="189" t="s">
        <v>41</v>
      </c>
      <c r="I76" s="190" t="s">
        <v>194</v>
      </c>
      <c r="J76" s="190" t="s">
        <v>41</v>
      </c>
      <c r="K76" s="190" t="s">
        <v>49</v>
      </c>
      <c r="L76" s="205">
        <f>L77</f>
        <v>300</v>
      </c>
    </row>
    <row r="77" spans="1:12" ht="30.75" customHeight="1">
      <c r="A77" s="184" t="s">
        <v>190</v>
      </c>
      <c r="B77" s="172">
        <v>311</v>
      </c>
      <c r="C77" s="190" t="s">
        <v>9</v>
      </c>
      <c r="D77" s="188" t="s">
        <v>17</v>
      </c>
      <c r="E77" s="188" t="s">
        <v>7</v>
      </c>
      <c r="F77" s="189" t="s">
        <v>41</v>
      </c>
      <c r="G77" s="189" t="s">
        <v>41</v>
      </c>
      <c r="H77" s="189" t="s">
        <v>41</v>
      </c>
      <c r="I77" s="190" t="s">
        <v>194</v>
      </c>
      <c r="J77" s="190" t="s">
        <v>41</v>
      </c>
      <c r="K77" s="190" t="s">
        <v>50</v>
      </c>
      <c r="L77" s="205">
        <v>300</v>
      </c>
    </row>
    <row r="78" spans="1:14" s="92" customFormat="1" ht="12.75">
      <c r="A78" s="203" t="s">
        <v>106</v>
      </c>
      <c r="B78" s="172">
        <v>311</v>
      </c>
      <c r="C78" s="206" t="s">
        <v>8</v>
      </c>
      <c r="D78" s="207"/>
      <c r="E78" s="207"/>
      <c r="F78" s="208"/>
      <c r="G78" s="208"/>
      <c r="H78" s="208"/>
      <c r="I78" s="206"/>
      <c r="J78" s="206"/>
      <c r="K78" s="206"/>
      <c r="L78" s="178">
        <f>L79</f>
        <v>2026.9</v>
      </c>
      <c r="M78" s="92">
        <f>'[1]Ведомственная структура'!J18</f>
        <v>0</v>
      </c>
      <c r="N78" s="93">
        <f>L78-M78</f>
        <v>2026.9</v>
      </c>
    </row>
    <row r="79" spans="1:12" ht="12.75">
      <c r="A79" s="179" t="s">
        <v>109</v>
      </c>
      <c r="B79" s="172">
        <v>311</v>
      </c>
      <c r="C79" s="190" t="s">
        <v>8</v>
      </c>
      <c r="D79" s="188" t="s">
        <v>16</v>
      </c>
      <c r="E79" s="188"/>
      <c r="F79" s="189"/>
      <c r="G79" s="189"/>
      <c r="H79" s="189"/>
      <c r="I79" s="190"/>
      <c r="J79" s="190"/>
      <c r="K79" s="190"/>
      <c r="L79" s="185">
        <f>L80</f>
        <v>2026.9</v>
      </c>
    </row>
    <row r="80" spans="1:12" ht="15.75" customHeight="1">
      <c r="A80" s="184" t="s">
        <v>242</v>
      </c>
      <c r="B80" s="172">
        <v>311</v>
      </c>
      <c r="C80" s="190" t="s">
        <v>8</v>
      </c>
      <c r="D80" s="188" t="s">
        <v>16</v>
      </c>
      <c r="E80" s="188" t="s">
        <v>63</v>
      </c>
      <c r="F80" s="189" t="s">
        <v>41</v>
      </c>
      <c r="G80" s="189" t="s">
        <v>41</v>
      </c>
      <c r="H80" s="189" t="s">
        <v>41</v>
      </c>
      <c r="I80" s="190" t="s">
        <v>42</v>
      </c>
      <c r="J80" s="190" t="s">
        <v>41</v>
      </c>
      <c r="K80" s="190"/>
      <c r="L80" s="185">
        <f>L84</f>
        <v>2026.9</v>
      </c>
    </row>
    <row r="81" spans="1:12" ht="71.25" customHeight="1" hidden="1">
      <c r="A81" s="184" t="s">
        <v>77</v>
      </c>
      <c r="B81" s="172">
        <v>311</v>
      </c>
      <c r="C81" s="190" t="s">
        <v>8</v>
      </c>
      <c r="D81" s="189" t="s">
        <v>16</v>
      </c>
      <c r="E81" s="188" t="s">
        <v>195</v>
      </c>
      <c r="F81" s="189" t="s">
        <v>41</v>
      </c>
      <c r="G81" s="189" t="s">
        <v>41</v>
      </c>
      <c r="H81" s="189" t="s">
        <v>41</v>
      </c>
      <c r="I81" s="190" t="s">
        <v>78</v>
      </c>
      <c r="J81" s="190" t="s">
        <v>41</v>
      </c>
      <c r="K81" s="189"/>
      <c r="L81" s="185">
        <f>L82</f>
        <v>0</v>
      </c>
    </row>
    <row r="82" spans="1:12" ht="25.5" hidden="1">
      <c r="A82" s="184" t="s">
        <v>175</v>
      </c>
      <c r="B82" s="172">
        <v>311</v>
      </c>
      <c r="C82" s="209" t="s">
        <v>8</v>
      </c>
      <c r="D82" s="210" t="s">
        <v>16</v>
      </c>
      <c r="E82" s="211" t="s">
        <v>195</v>
      </c>
      <c r="F82" s="210" t="s">
        <v>41</v>
      </c>
      <c r="G82" s="210" t="s">
        <v>41</v>
      </c>
      <c r="H82" s="210" t="s">
        <v>41</v>
      </c>
      <c r="I82" s="212" t="s">
        <v>78</v>
      </c>
      <c r="J82" s="212" t="s">
        <v>41</v>
      </c>
      <c r="K82" s="210" t="s">
        <v>49</v>
      </c>
      <c r="L82" s="185">
        <f>L83</f>
        <v>0</v>
      </c>
    </row>
    <row r="83" spans="1:12" ht="25.5" hidden="1">
      <c r="A83" s="184" t="s">
        <v>176</v>
      </c>
      <c r="B83" s="172">
        <v>311</v>
      </c>
      <c r="C83" s="209" t="s">
        <v>8</v>
      </c>
      <c r="D83" s="210" t="s">
        <v>16</v>
      </c>
      <c r="E83" s="211" t="s">
        <v>195</v>
      </c>
      <c r="F83" s="210" t="s">
        <v>41</v>
      </c>
      <c r="G83" s="210" t="s">
        <v>41</v>
      </c>
      <c r="H83" s="210" t="s">
        <v>41</v>
      </c>
      <c r="I83" s="212" t="s">
        <v>78</v>
      </c>
      <c r="J83" s="212" t="s">
        <v>41</v>
      </c>
      <c r="K83" s="210" t="s">
        <v>50</v>
      </c>
      <c r="L83" s="185">
        <v>0</v>
      </c>
    </row>
    <row r="84" spans="1:12" ht="53.25" customHeight="1">
      <c r="A84" s="184" t="s">
        <v>77</v>
      </c>
      <c r="B84" s="172">
        <v>311</v>
      </c>
      <c r="C84" s="190" t="s">
        <v>8</v>
      </c>
      <c r="D84" s="189" t="s">
        <v>16</v>
      </c>
      <c r="E84" s="188" t="s">
        <v>63</v>
      </c>
      <c r="F84" s="189" t="s">
        <v>41</v>
      </c>
      <c r="G84" s="189" t="s">
        <v>41</v>
      </c>
      <c r="H84" s="189" t="s">
        <v>41</v>
      </c>
      <c r="I84" s="190" t="s">
        <v>78</v>
      </c>
      <c r="J84" s="190" t="s">
        <v>250</v>
      </c>
      <c r="K84" s="189"/>
      <c r="L84" s="185">
        <f>L85</f>
        <v>2026.9</v>
      </c>
    </row>
    <row r="85" spans="1:12" ht="25.5">
      <c r="A85" s="184" t="s">
        <v>175</v>
      </c>
      <c r="B85" s="172">
        <v>311</v>
      </c>
      <c r="C85" s="209" t="s">
        <v>8</v>
      </c>
      <c r="D85" s="210" t="s">
        <v>16</v>
      </c>
      <c r="E85" s="211" t="s">
        <v>63</v>
      </c>
      <c r="F85" s="210" t="s">
        <v>41</v>
      </c>
      <c r="G85" s="210" t="s">
        <v>41</v>
      </c>
      <c r="H85" s="210" t="s">
        <v>41</v>
      </c>
      <c r="I85" s="212" t="s">
        <v>78</v>
      </c>
      <c r="J85" s="190" t="s">
        <v>250</v>
      </c>
      <c r="K85" s="210" t="s">
        <v>49</v>
      </c>
      <c r="L85" s="185">
        <f>L86</f>
        <v>2026.9</v>
      </c>
    </row>
    <row r="86" spans="1:12" ht="28.5" customHeight="1">
      <c r="A86" s="184" t="s">
        <v>176</v>
      </c>
      <c r="B86" s="172">
        <v>311</v>
      </c>
      <c r="C86" s="209" t="s">
        <v>8</v>
      </c>
      <c r="D86" s="210" t="s">
        <v>16</v>
      </c>
      <c r="E86" s="211" t="s">
        <v>63</v>
      </c>
      <c r="F86" s="210" t="s">
        <v>41</v>
      </c>
      <c r="G86" s="210" t="s">
        <v>41</v>
      </c>
      <c r="H86" s="210" t="s">
        <v>41</v>
      </c>
      <c r="I86" s="212" t="s">
        <v>78</v>
      </c>
      <c r="J86" s="190" t="s">
        <v>250</v>
      </c>
      <c r="K86" s="210" t="s">
        <v>50</v>
      </c>
      <c r="L86" s="185">
        <v>2026.9</v>
      </c>
    </row>
    <row r="87" spans="1:14" s="92" customFormat="1" ht="15.75" customHeight="1">
      <c r="A87" s="171" t="s">
        <v>112</v>
      </c>
      <c r="B87" s="172">
        <v>311</v>
      </c>
      <c r="C87" s="206" t="s">
        <v>10</v>
      </c>
      <c r="D87" s="207"/>
      <c r="E87" s="207"/>
      <c r="F87" s="208"/>
      <c r="G87" s="208"/>
      <c r="H87" s="208"/>
      <c r="I87" s="206"/>
      <c r="J87" s="206"/>
      <c r="K87" s="206"/>
      <c r="L87" s="178">
        <f>L88+L98</f>
        <v>624</v>
      </c>
      <c r="M87" s="92">
        <f>'[1]Ведомственная структура'!J19</f>
        <v>0</v>
      </c>
      <c r="N87" s="93">
        <f>L87-M87</f>
        <v>624</v>
      </c>
    </row>
    <row r="88" spans="1:12" ht="12.75" hidden="1">
      <c r="A88" s="197" t="s">
        <v>113</v>
      </c>
      <c r="B88" s="172">
        <v>311</v>
      </c>
      <c r="C88" s="190" t="s">
        <v>10</v>
      </c>
      <c r="D88" s="188" t="s">
        <v>7</v>
      </c>
      <c r="E88" s="188"/>
      <c r="F88" s="189"/>
      <c r="G88" s="189"/>
      <c r="H88" s="189"/>
      <c r="I88" s="190"/>
      <c r="J88" s="190"/>
      <c r="K88" s="190"/>
      <c r="L88" s="185">
        <f>L89+L95</f>
        <v>0</v>
      </c>
    </row>
    <row r="89" spans="1:12" ht="12.75" hidden="1">
      <c r="A89" s="186" t="s">
        <v>40</v>
      </c>
      <c r="B89" s="172">
        <v>311</v>
      </c>
      <c r="C89" s="190" t="s">
        <v>10</v>
      </c>
      <c r="D89" s="188" t="s">
        <v>7</v>
      </c>
      <c r="E89" s="188" t="s">
        <v>198</v>
      </c>
      <c r="F89" s="189" t="s">
        <v>41</v>
      </c>
      <c r="G89" s="189" t="s">
        <v>41</v>
      </c>
      <c r="H89" s="189" t="s">
        <v>41</v>
      </c>
      <c r="I89" s="190" t="s">
        <v>42</v>
      </c>
      <c r="J89" s="190" t="s">
        <v>41</v>
      </c>
      <c r="K89" s="190"/>
      <c r="L89" s="185">
        <f>L90</f>
        <v>0</v>
      </c>
    </row>
    <row r="90" spans="1:12" ht="29.25" customHeight="1" hidden="1">
      <c r="A90" s="186" t="s">
        <v>5</v>
      </c>
      <c r="B90" s="172">
        <v>311</v>
      </c>
      <c r="C90" s="190" t="s">
        <v>10</v>
      </c>
      <c r="D90" s="188" t="s">
        <v>7</v>
      </c>
      <c r="E90" s="188" t="s">
        <v>198</v>
      </c>
      <c r="F90" s="189" t="s">
        <v>41</v>
      </c>
      <c r="G90" s="189" t="s">
        <v>41</v>
      </c>
      <c r="H90" s="189" t="s">
        <v>41</v>
      </c>
      <c r="I90" s="190" t="s">
        <v>4</v>
      </c>
      <c r="J90" s="190" t="s">
        <v>41</v>
      </c>
      <c r="K90" s="190"/>
      <c r="L90" s="185">
        <f>L91</f>
        <v>0</v>
      </c>
    </row>
    <row r="91" spans="1:12" ht="25.5" hidden="1">
      <c r="A91" s="184" t="s">
        <v>191</v>
      </c>
      <c r="B91" s="172">
        <v>311</v>
      </c>
      <c r="C91" s="190" t="s">
        <v>10</v>
      </c>
      <c r="D91" s="188" t="s">
        <v>7</v>
      </c>
      <c r="E91" s="188" t="s">
        <v>198</v>
      </c>
      <c r="F91" s="189" t="s">
        <v>41</v>
      </c>
      <c r="G91" s="189" t="s">
        <v>41</v>
      </c>
      <c r="H91" s="189" t="s">
        <v>41</v>
      </c>
      <c r="I91" s="190" t="s">
        <v>4</v>
      </c>
      <c r="J91" s="190" t="s">
        <v>41</v>
      </c>
      <c r="K91" s="190" t="s">
        <v>49</v>
      </c>
      <c r="L91" s="185">
        <f>L92</f>
        <v>0</v>
      </c>
    </row>
    <row r="92" spans="1:12" ht="25.5" hidden="1">
      <c r="A92" s="184" t="s">
        <v>190</v>
      </c>
      <c r="B92" s="172">
        <v>311</v>
      </c>
      <c r="C92" s="190" t="s">
        <v>10</v>
      </c>
      <c r="D92" s="188" t="s">
        <v>7</v>
      </c>
      <c r="E92" s="188" t="s">
        <v>198</v>
      </c>
      <c r="F92" s="189" t="s">
        <v>41</v>
      </c>
      <c r="G92" s="189" t="s">
        <v>41</v>
      </c>
      <c r="H92" s="189" t="s">
        <v>41</v>
      </c>
      <c r="I92" s="190" t="s">
        <v>4</v>
      </c>
      <c r="J92" s="190" t="s">
        <v>41</v>
      </c>
      <c r="K92" s="190" t="s">
        <v>50</v>
      </c>
      <c r="L92" s="185">
        <v>0</v>
      </c>
    </row>
    <row r="93" spans="1:12" ht="12.75" hidden="1">
      <c r="A93" s="186"/>
      <c r="B93" s="172">
        <v>311</v>
      </c>
      <c r="C93" s="190" t="s">
        <v>10</v>
      </c>
      <c r="D93" s="188" t="s">
        <v>7</v>
      </c>
      <c r="E93" s="188"/>
      <c r="F93" s="189"/>
      <c r="G93" s="189"/>
      <c r="H93" s="189"/>
      <c r="I93" s="190"/>
      <c r="J93" s="190"/>
      <c r="K93" s="190"/>
      <c r="L93" s="185"/>
    </row>
    <row r="94" spans="1:12" ht="12.75" hidden="1">
      <c r="A94" s="213"/>
      <c r="B94" s="172">
        <v>311</v>
      </c>
      <c r="C94" s="190" t="s">
        <v>10</v>
      </c>
      <c r="D94" s="188" t="s">
        <v>7</v>
      </c>
      <c r="E94" s="188"/>
      <c r="F94" s="189"/>
      <c r="G94" s="189"/>
      <c r="H94" s="189"/>
      <c r="I94" s="190"/>
      <c r="J94" s="190"/>
      <c r="K94" s="190"/>
      <c r="L94" s="185">
        <v>0</v>
      </c>
    </row>
    <row r="95" spans="1:12" ht="12.75" hidden="1">
      <c r="A95" s="184"/>
      <c r="B95" s="172">
        <v>311</v>
      </c>
      <c r="C95" s="190" t="s">
        <v>10</v>
      </c>
      <c r="D95" s="188" t="s">
        <v>7</v>
      </c>
      <c r="E95" s="188"/>
      <c r="F95" s="189"/>
      <c r="G95" s="189"/>
      <c r="H95" s="189"/>
      <c r="I95" s="190"/>
      <c r="J95" s="190"/>
      <c r="K95" s="190"/>
      <c r="L95" s="185">
        <f>L96</f>
        <v>0</v>
      </c>
    </row>
    <row r="96" spans="1:12" ht="12.75" hidden="1">
      <c r="A96" s="184"/>
      <c r="B96" s="172">
        <v>311</v>
      </c>
      <c r="C96" s="190" t="s">
        <v>10</v>
      </c>
      <c r="D96" s="188" t="s">
        <v>7</v>
      </c>
      <c r="E96" s="188"/>
      <c r="F96" s="189"/>
      <c r="G96" s="189"/>
      <c r="H96" s="189"/>
      <c r="I96" s="190"/>
      <c r="J96" s="190"/>
      <c r="K96" s="190"/>
      <c r="L96" s="185">
        <f>L97</f>
        <v>0</v>
      </c>
    </row>
    <row r="97" spans="1:12" ht="12.75" hidden="1">
      <c r="A97" s="186"/>
      <c r="B97" s="172">
        <v>311</v>
      </c>
      <c r="C97" s="190" t="s">
        <v>10</v>
      </c>
      <c r="D97" s="188" t="s">
        <v>7</v>
      </c>
      <c r="E97" s="188"/>
      <c r="F97" s="189"/>
      <c r="G97" s="189"/>
      <c r="H97" s="189"/>
      <c r="I97" s="190"/>
      <c r="J97" s="190"/>
      <c r="K97" s="190"/>
      <c r="L97" s="185"/>
    </row>
    <row r="98" spans="1:12" ht="12.75">
      <c r="A98" s="179" t="s">
        <v>114</v>
      </c>
      <c r="B98" s="172">
        <v>311</v>
      </c>
      <c r="C98" s="190" t="s">
        <v>10</v>
      </c>
      <c r="D98" s="188" t="s">
        <v>9</v>
      </c>
      <c r="E98" s="188"/>
      <c r="F98" s="189"/>
      <c r="G98" s="189"/>
      <c r="H98" s="189"/>
      <c r="I98" s="190"/>
      <c r="J98" s="190"/>
      <c r="K98" s="190"/>
      <c r="L98" s="214">
        <f>L99+L106+L113</f>
        <v>624</v>
      </c>
    </row>
    <row r="99" spans="1:12" ht="32.25" customHeight="1">
      <c r="A99" s="259" t="s">
        <v>248</v>
      </c>
      <c r="B99" s="172">
        <v>311</v>
      </c>
      <c r="C99" s="190" t="s">
        <v>10</v>
      </c>
      <c r="D99" s="188" t="s">
        <v>9</v>
      </c>
      <c r="E99" s="188" t="s">
        <v>12</v>
      </c>
      <c r="F99" s="189" t="s">
        <v>41</v>
      </c>
      <c r="G99" s="189" t="s">
        <v>41</v>
      </c>
      <c r="H99" s="189" t="s">
        <v>41</v>
      </c>
      <c r="I99" s="190" t="s">
        <v>42</v>
      </c>
      <c r="J99" s="190" t="s">
        <v>41</v>
      </c>
      <c r="K99" s="190"/>
      <c r="L99" s="214">
        <f>L100+L103</f>
        <v>250</v>
      </c>
    </row>
    <row r="100" spans="1:12" ht="19.5" customHeight="1">
      <c r="A100" s="184" t="s">
        <v>160</v>
      </c>
      <c r="B100" s="172">
        <v>311</v>
      </c>
      <c r="C100" s="215" t="s">
        <v>10</v>
      </c>
      <c r="D100" s="216" t="s">
        <v>9</v>
      </c>
      <c r="E100" s="217" t="s">
        <v>12</v>
      </c>
      <c r="F100" s="189" t="s">
        <v>41</v>
      </c>
      <c r="G100" s="189" t="s">
        <v>41</v>
      </c>
      <c r="H100" s="216" t="s">
        <v>41</v>
      </c>
      <c r="I100" s="215" t="s">
        <v>199</v>
      </c>
      <c r="J100" s="215" t="s">
        <v>41</v>
      </c>
      <c r="K100" s="215"/>
      <c r="L100" s="214">
        <f>L101</f>
        <v>150</v>
      </c>
    </row>
    <row r="101" spans="1:12" ht="27.75" customHeight="1">
      <c r="A101" s="184" t="s">
        <v>91</v>
      </c>
      <c r="B101" s="172">
        <v>311</v>
      </c>
      <c r="C101" s="190" t="s">
        <v>10</v>
      </c>
      <c r="D101" s="188" t="s">
        <v>9</v>
      </c>
      <c r="E101" s="188" t="s">
        <v>12</v>
      </c>
      <c r="F101" s="189" t="s">
        <v>41</v>
      </c>
      <c r="G101" s="189" t="s">
        <v>41</v>
      </c>
      <c r="H101" s="189" t="s">
        <v>41</v>
      </c>
      <c r="I101" s="190" t="s">
        <v>199</v>
      </c>
      <c r="J101" s="190" t="s">
        <v>41</v>
      </c>
      <c r="K101" s="190" t="s">
        <v>49</v>
      </c>
      <c r="L101" s="214">
        <f>L102</f>
        <v>150</v>
      </c>
    </row>
    <row r="102" spans="1:12" ht="31.5" customHeight="1">
      <c r="A102" s="184" t="s">
        <v>190</v>
      </c>
      <c r="B102" s="172">
        <v>311</v>
      </c>
      <c r="C102" s="190" t="s">
        <v>10</v>
      </c>
      <c r="D102" s="188" t="s">
        <v>9</v>
      </c>
      <c r="E102" s="188" t="s">
        <v>12</v>
      </c>
      <c r="F102" s="189" t="s">
        <v>41</v>
      </c>
      <c r="G102" s="189" t="s">
        <v>41</v>
      </c>
      <c r="H102" s="189" t="s">
        <v>41</v>
      </c>
      <c r="I102" s="190" t="s">
        <v>199</v>
      </c>
      <c r="J102" s="190" t="s">
        <v>41</v>
      </c>
      <c r="K102" s="190" t="s">
        <v>50</v>
      </c>
      <c r="L102" s="214">
        <v>150</v>
      </c>
    </row>
    <row r="103" spans="1:12" ht="22.5" customHeight="1">
      <c r="A103" s="218" t="s">
        <v>201</v>
      </c>
      <c r="B103" s="172">
        <v>311</v>
      </c>
      <c r="C103" s="190" t="s">
        <v>10</v>
      </c>
      <c r="D103" s="188" t="s">
        <v>9</v>
      </c>
      <c r="E103" s="188" t="s">
        <v>12</v>
      </c>
      <c r="F103" s="189" t="s">
        <v>41</v>
      </c>
      <c r="G103" s="189" t="s">
        <v>41</v>
      </c>
      <c r="H103" s="189" t="s">
        <v>41</v>
      </c>
      <c r="I103" s="190" t="s">
        <v>202</v>
      </c>
      <c r="J103" s="190" t="s">
        <v>41</v>
      </c>
      <c r="K103" s="190"/>
      <c r="L103" s="214">
        <f>L104</f>
        <v>100</v>
      </c>
    </row>
    <row r="104" spans="1:12" ht="21.75" customHeight="1">
      <c r="A104" s="184" t="s">
        <v>191</v>
      </c>
      <c r="B104" s="172">
        <v>311</v>
      </c>
      <c r="C104" s="190" t="s">
        <v>10</v>
      </c>
      <c r="D104" s="188" t="s">
        <v>9</v>
      </c>
      <c r="E104" s="188" t="s">
        <v>12</v>
      </c>
      <c r="F104" s="189" t="s">
        <v>41</v>
      </c>
      <c r="G104" s="189" t="s">
        <v>41</v>
      </c>
      <c r="H104" s="189" t="s">
        <v>41</v>
      </c>
      <c r="I104" s="190" t="s">
        <v>202</v>
      </c>
      <c r="J104" s="190" t="s">
        <v>41</v>
      </c>
      <c r="K104" s="190" t="s">
        <v>49</v>
      </c>
      <c r="L104" s="214">
        <f>L105</f>
        <v>100</v>
      </c>
    </row>
    <row r="105" spans="1:12" ht="25.5">
      <c r="A105" s="184" t="s">
        <v>190</v>
      </c>
      <c r="B105" s="172">
        <v>311</v>
      </c>
      <c r="C105" s="215" t="s">
        <v>10</v>
      </c>
      <c r="D105" s="216" t="s">
        <v>9</v>
      </c>
      <c r="E105" s="217" t="s">
        <v>12</v>
      </c>
      <c r="F105" s="189" t="s">
        <v>41</v>
      </c>
      <c r="G105" s="189" t="s">
        <v>41</v>
      </c>
      <c r="H105" s="216" t="s">
        <v>41</v>
      </c>
      <c r="I105" s="215" t="s">
        <v>202</v>
      </c>
      <c r="J105" s="215" t="s">
        <v>41</v>
      </c>
      <c r="K105" s="215" t="s">
        <v>50</v>
      </c>
      <c r="L105" s="214">
        <v>100</v>
      </c>
    </row>
    <row r="106" spans="1:12" ht="38.25">
      <c r="A106" s="255" t="s">
        <v>265</v>
      </c>
      <c r="B106" s="172">
        <v>311</v>
      </c>
      <c r="C106" s="215" t="s">
        <v>10</v>
      </c>
      <c r="D106" s="216" t="s">
        <v>9</v>
      </c>
      <c r="E106" s="217" t="s">
        <v>9</v>
      </c>
      <c r="F106" s="189" t="s">
        <v>41</v>
      </c>
      <c r="G106" s="189" t="s">
        <v>41</v>
      </c>
      <c r="H106" s="216" t="s">
        <v>41</v>
      </c>
      <c r="I106" s="215" t="s">
        <v>42</v>
      </c>
      <c r="J106" s="215" t="s">
        <v>41</v>
      </c>
      <c r="K106" s="215"/>
      <c r="L106" s="214">
        <f>L107+L110</f>
        <v>134</v>
      </c>
    </row>
    <row r="107" spans="1:12" ht="38.25">
      <c r="A107" s="184" t="s">
        <v>266</v>
      </c>
      <c r="B107" s="172">
        <v>311</v>
      </c>
      <c r="C107" s="219" t="s">
        <v>10</v>
      </c>
      <c r="D107" s="216" t="s">
        <v>9</v>
      </c>
      <c r="E107" s="217" t="s">
        <v>9</v>
      </c>
      <c r="F107" s="189" t="s">
        <v>41</v>
      </c>
      <c r="G107" s="189" t="s">
        <v>267</v>
      </c>
      <c r="H107" s="216" t="s">
        <v>170</v>
      </c>
      <c r="I107" s="215" t="s">
        <v>268</v>
      </c>
      <c r="J107" s="215" t="s">
        <v>41</v>
      </c>
      <c r="K107" s="215"/>
      <c r="L107" s="214">
        <f>L108</f>
        <v>0</v>
      </c>
    </row>
    <row r="108" spans="1:12" ht="25.5">
      <c r="A108" s="184" t="s">
        <v>91</v>
      </c>
      <c r="B108" s="172">
        <v>311</v>
      </c>
      <c r="C108" s="219" t="s">
        <v>10</v>
      </c>
      <c r="D108" s="216" t="s">
        <v>9</v>
      </c>
      <c r="E108" s="217" t="s">
        <v>9</v>
      </c>
      <c r="F108" s="189" t="s">
        <v>41</v>
      </c>
      <c r="G108" s="189" t="s">
        <v>267</v>
      </c>
      <c r="H108" s="216" t="s">
        <v>170</v>
      </c>
      <c r="I108" s="215" t="s">
        <v>268</v>
      </c>
      <c r="J108" s="215" t="s">
        <v>41</v>
      </c>
      <c r="K108" s="215" t="s">
        <v>49</v>
      </c>
      <c r="L108" s="214">
        <f>L109</f>
        <v>0</v>
      </c>
    </row>
    <row r="109" spans="1:12" ht="25.5">
      <c r="A109" s="184" t="s">
        <v>92</v>
      </c>
      <c r="B109" s="172">
        <v>311</v>
      </c>
      <c r="C109" s="219" t="s">
        <v>10</v>
      </c>
      <c r="D109" s="216" t="s">
        <v>9</v>
      </c>
      <c r="E109" s="217" t="s">
        <v>9</v>
      </c>
      <c r="F109" s="189" t="s">
        <v>41</v>
      </c>
      <c r="G109" s="189" t="s">
        <v>267</v>
      </c>
      <c r="H109" s="216" t="s">
        <v>170</v>
      </c>
      <c r="I109" s="215" t="s">
        <v>268</v>
      </c>
      <c r="J109" s="215" t="s">
        <v>41</v>
      </c>
      <c r="K109" s="215" t="s">
        <v>50</v>
      </c>
      <c r="L109" s="214">
        <v>0</v>
      </c>
    </row>
    <row r="110" spans="1:12" ht="38.25">
      <c r="A110" s="184" t="s">
        <v>266</v>
      </c>
      <c r="B110" s="172">
        <v>311</v>
      </c>
      <c r="C110" s="219" t="s">
        <v>10</v>
      </c>
      <c r="D110" s="216" t="s">
        <v>9</v>
      </c>
      <c r="E110" s="217" t="s">
        <v>9</v>
      </c>
      <c r="F110" s="189" t="s">
        <v>41</v>
      </c>
      <c r="G110" s="189" t="s">
        <v>41</v>
      </c>
      <c r="H110" s="216" t="s">
        <v>41</v>
      </c>
      <c r="I110" s="215" t="s">
        <v>129</v>
      </c>
      <c r="J110" s="215" t="s">
        <v>41</v>
      </c>
      <c r="K110" s="219"/>
      <c r="L110" s="214">
        <f>L111</f>
        <v>134</v>
      </c>
    </row>
    <row r="111" spans="1:12" ht="25.5">
      <c r="A111" s="184" t="s">
        <v>191</v>
      </c>
      <c r="B111" s="172">
        <v>311</v>
      </c>
      <c r="C111" s="219" t="s">
        <v>10</v>
      </c>
      <c r="D111" s="216" t="s">
        <v>9</v>
      </c>
      <c r="E111" s="217" t="s">
        <v>9</v>
      </c>
      <c r="F111" s="189" t="s">
        <v>41</v>
      </c>
      <c r="G111" s="189" t="s">
        <v>41</v>
      </c>
      <c r="H111" s="216" t="s">
        <v>41</v>
      </c>
      <c r="I111" s="215" t="s">
        <v>129</v>
      </c>
      <c r="J111" s="215" t="s">
        <v>41</v>
      </c>
      <c r="K111" s="219" t="s">
        <v>49</v>
      </c>
      <c r="L111" s="214">
        <f>L112</f>
        <v>134</v>
      </c>
    </row>
    <row r="112" spans="1:12" ht="25.5">
      <c r="A112" s="184" t="s">
        <v>190</v>
      </c>
      <c r="B112" s="172">
        <v>311</v>
      </c>
      <c r="C112" s="219" t="s">
        <v>10</v>
      </c>
      <c r="D112" s="216" t="s">
        <v>9</v>
      </c>
      <c r="E112" s="217" t="s">
        <v>9</v>
      </c>
      <c r="F112" s="189" t="s">
        <v>41</v>
      </c>
      <c r="G112" s="189" t="s">
        <v>41</v>
      </c>
      <c r="H112" s="216" t="s">
        <v>41</v>
      </c>
      <c r="I112" s="215" t="s">
        <v>129</v>
      </c>
      <c r="J112" s="215" t="s">
        <v>41</v>
      </c>
      <c r="K112" s="219" t="s">
        <v>50</v>
      </c>
      <c r="L112" s="214">
        <v>134</v>
      </c>
    </row>
    <row r="113" spans="1:12" ht="12.75">
      <c r="A113" s="103" t="s">
        <v>0</v>
      </c>
      <c r="B113" s="172">
        <v>311</v>
      </c>
      <c r="C113" s="215" t="s">
        <v>10</v>
      </c>
      <c r="D113" s="216" t="s">
        <v>9</v>
      </c>
      <c r="E113" s="217" t="s">
        <v>195</v>
      </c>
      <c r="F113" s="189" t="s">
        <v>41</v>
      </c>
      <c r="G113" s="189" t="s">
        <v>41</v>
      </c>
      <c r="H113" s="216" t="s">
        <v>41</v>
      </c>
      <c r="I113" s="215" t="s">
        <v>42</v>
      </c>
      <c r="J113" s="215" t="s">
        <v>41</v>
      </c>
      <c r="K113" s="215"/>
      <c r="L113" s="214">
        <f>L114+L117+L120</f>
        <v>240</v>
      </c>
    </row>
    <row r="114" spans="1:12" ht="12.75">
      <c r="A114" s="184" t="s">
        <v>160</v>
      </c>
      <c r="B114" s="172">
        <v>311</v>
      </c>
      <c r="C114" s="219" t="s">
        <v>10</v>
      </c>
      <c r="D114" s="216" t="s">
        <v>9</v>
      </c>
      <c r="E114" s="217" t="s">
        <v>195</v>
      </c>
      <c r="F114" s="189" t="s">
        <v>41</v>
      </c>
      <c r="G114" s="189" t="s">
        <v>41</v>
      </c>
      <c r="H114" s="216" t="s">
        <v>41</v>
      </c>
      <c r="I114" s="215" t="s">
        <v>199</v>
      </c>
      <c r="J114" s="215" t="s">
        <v>41</v>
      </c>
      <c r="K114" s="215"/>
      <c r="L114" s="214">
        <f>L115</f>
        <v>120</v>
      </c>
    </row>
    <row r="115" spans="1:12" ht="25.5">
      <c r="A115" s="184" t="s">
        <v>91</v>
      </c>
      <c r="B115" s="172">
        <v>311</v>
      </c>
      <c r="C115" s="219" t="s">
        <v>10</v>
      </c>
      <c r="D115" s="216" t="s">
        <v>9</v>
      </c>
      <c r="E115" s="217" t="s">
        <v>195</v>
      </c>
      <c r="F115" s="189" t="s">
        <v>41</v>
      </c>
      <c r="G115" s="189" t="s">
        <v>41</v>
      </c>
      <c r="H115" s="216" t="s">
        <v>41</v>
      </c>
      <c r="I115" s="215" t="s">
        <v>199</v>
      </c>
      <c r="J115" s="215" t="s">
        <v>41</v>
      </c>
      <c r="K115" s="215" t="s">
        <v>49</v>
      </c>
      <c r="L115" s="214">
        <f>L116</f>
        <v>120</v>
      </c>
    </row>
    <row r="116" spans="1:12" ht="25.5">
      <c r="A116" s="184" t="s">
        <v>92</v>
      </c>
      <c r="B116" s="172">
        <v>311</v>
      </c>
      <c r="C116" s="219" t="s">
        <v>10</v>
      </c>
      <c r="D116" s="216" t="s">
        <v>9</v>
      </c>
      <c r="E116" s="217" t="s">
        <v>195</v>
      </c>
      <c r="F116" s="189" t="s">
        <v>41</v>
      </c>
      <c r="G116" s="189" t="s">
        <v>41</v>
      </c>
      <c r="H116" s="216" t="s">
        <v>41</v>
      </c>
      <c r="I116" s="215" t="s">
        <v>199</v>
      </c>
      <c r="J116" s="215" t="s">
        <v>41</v>
      </c>
      <c r="K116" s="215" t="s">
        <v>50</v>
      </c>
      <c r="L116" s="214">
        <v>120</v>
      </c>
    </row>
    <row r="117" spans="1:12" ht="12.75">
      <c r="A117" s="218" t="s">
        <v>201</v>
      </c>
      <c r="B117" s="172">
        <v>311</v>
      </c>
      <c r="C117" s="219" t="s">
        <v>10</v>
      </c>
      <c r="D117" s="216" t="s">
        <v>9</v>
      </c>
      <c r="E117" s="217" t="s">
        <v>195</v>
      </c>
      <c r="F117" s="189" t="s">
        <v>41</v>
      </c>
      <c r="G117" s="189" t="s">
        <v>41</v>
      </c>
      <c r="H117" s="216" t="s">
        <v>41</v>
      </c>
      <c r="I117" s="215" t="s">
        <v>202</v>
      </c>
      <c r="J117" s="215" t="s">
        <v>41</v>
      </c>
      <c r="K117" s="219"/>
      <c r="L117" s="214">
        <f>L118</f>
        <v>70</v>
      </c>
    </row>
    <row r="118" spans="1:12" ht="25.5">
      <c r="A118" s="184" t="s">
        <v>191</v>
      </c>
      <c r="B118" s="172">
        <v>311</v>
      </c>
      <c r="C118" s="219" t="s">
        <v>10</v>
      </c>
      <c r="D118" s="216" t="s">
        <v>9</v>
      </c>
      <c r="E118" s="217" t="s">
        <v>195</v>
      </c>
      <c r="F118" s="189" t="s">
        <v>41</v>
      </c>
      <c r="G118" s="189" t="s">
        <v>41</v>
      </c>
      <c r="H118" s="216" t="s">
        <v>41</v>
      </c>
      <c r="I118" s="215" t="s">
        <v>202</v>
      </c>
      <c r="J118" s="215" t="s">
        <v>41</v>
      </c>
      <c r="K118" s="219" t="s">
        <v>49</v>
      </c>
      <c r="L118" s="214">
        <f>L119</f>
        <v>70</v>
      </c>
    </row>
    <row r="119" spans="1:12" ht="25.5">
      <c r="A119" s="184" t="s">
        <v>190</v>
      </c>
      <c r="B119" s="172">
        <v>311</v>
      </c>
      <c r="C119" s="219" t="s">
        <v>10</v>
      </c>
      <c r="D119" s="216" t="s">
        <v>9</v>
      </c>
      <c r="E119" s="217" t="s">
        <v>195</v>
      </c>
      <c r="F119" s="189" t="s">
        <v>41</v>
      </c>
      <c r="G119" s="189" t="s">
        <v>41</v>
      </c>
      <c r="H119" s="216" t="s">
        <v>41</v>
      </c>
      <c r="I119" s="215" t="s">
        <v>202</v>
      </c>
      <c r="J119" s="215" t="s">
        <v>41</v>
      </c>
      <c r="K119" s="219" t="s">
        <v>50</v>
      </c>
      <c r="L119" s="214">
        <v>70</v>
      </c>
    </row>
    <row r="120" spans="1:12" ht="12.75">
      <c r="A120" s="184" t="s">
        <v>52</v>
      </c>
      <c r="B120" s="172">
        <v>311</v>
      </c>
      <c r="C120" s="219" t="s">
        <v>10</v>
      </c>
      <c r="D120" s="216" t="s">
        <v>9</v>
      </c>
      <c r="E120" s="217" t="s">
        <v>195</v>
      </c>
      <c r="F120" s="189" t="s">
        <v>41</v>
      </c>
      <c r="G120" s="189" t="s">
        <v>41</v>
      </c>
      <c r="H120" s="216" t="s">
        <v>41</v>
      </c>
      <c r="I120" s="215" t="s">
        <v>202</v>
      </c>
      <c r="J120" s="215" t="s">
        <v>41</v>
      </c>
      <c r="K120" s="216" t="s">
        <v>51</v>
      </c>
      <c r="L120" s="183">
        <f>L121</f>
        <v>50</v>
      </c>
    </row>
    <row r="121" spans="1:12" ht="12.75">
      <c r="A121" s="220" t="s">
        <v>93</v>
      </c>
      <c r="B121" s="172">
        <v>311</v>
      </c>
      <c r="C121" s="219" t="s">
        <v>10</v>
      </c>
      <c r="D121" s="216" t="s">
        <v>9</v>
      </c>
      <c r="E121" s="217" t="s">
        <v>195</v>
      </c>
      <c r="F121" s="189" t="s">
        <v>41</v>
      </c>
      <c r="G121" s="189" t="s">
        <v>41</v>
      </c>
      <c r="H121" s="216" t="s">
        <v>41</v>
      </c>
      <c r="I121" s="215" t="s">
        <v>202</v>
      </c>
      <c r="J121" s="215" t="s">
        <v>41</v>
      </c>
      <c r="K121" s="216" t="s">
        <v>94</v>
      </c>
      <c r="L121" s="183">
        <v>50</v>
      </c>
    </row>
    <row r="122" spans="1:12" ht="12.75" hidden="1">
      <c r="A122" s="220"/>
      <c r="B122" s="172"/>
      <c r="C122" s="219"/>
      <c r="D122" s="216"/>
      <c r="E122" s="217"/>
      <c r="F122" s="216"/>
      <c r="G122" s="216"/>
      <c r="H122" s="216"/>
      <c r="I122" s="215"/>
      <c r="J122" s="215"/>
      <c r="K122" s="216"/>
      <c r="L122" s="183"/>
    </row>
    <row r="123" spans="1:12" ht="39" customHeight="1" hidden="1">
      <c r="A123" s="221"/>
      <c r="B123" s="172"/>
      <c r="C123" s="219"/>
      <c r="D123" s="216"/>
      <c r="E123" s="217"/>
      <c r="F123" s="216"/>
      <c r="G123" s="216"/>
      <c r="H123" s="216"/>
      <c r="I123" s="215"/>
      <c r="J123" s="215"/>
      <c r="K123" s="219"/>
      <c r="L123" s="214"/>
    </row>
    <row r="124" spans="1:12" ht="12.75" hidden="1">
      <c r="A124" s="221"/>
      <c r="B124" s="172"/>
      <c r="C124" s="219"/>
      <c r="D124" s="216"/>
      <c r="E124" s="217"/>
      <c r="F124" s="216"/>
      <c r="G124" s="216"/>
      <c r="H124" s="216"/>
      <c r="I124" s="215"/>
      <c r="J124" s="215"/>
      <c r="K124" s="219"/>
      <c r="L124" s="214"/>
    </row>
    <row r="125" spans="1:12" ht="12.75" hidden="1">
      <c r="A125" s="221"/>
      <c r="B125" s="172"/>
      <c r="C125" s="219"/>
      <c r="D125" s="216"/>
      <c r="E125" s="217"/>
      <c r="F125" s="216"/>
      <c r="G125" s="216"/>
      <c r="H125" s="216"/>
      <c r="I125" s="215"/>
      <c r="J125" s="215"/>
      <c r="K125" s="219"/>
      <c r="L125" s="214"/>
    </row>
    <row r="126" spans="1:12" ht="12.75" hidden="1">
      <c r="A126" s="222"/>
      <c r="B126" s="172"/>
      <c r="C126" s="215"/>
      <c r="D126" s="216"/>
      <c r="E126" s="217"/>
      <c r="F126" s="216"/>
      <c r="G126" s="216"/>
      <c r="H126" s="216"/>
      <c r="I126" s="215"/>
      <c r="J126" s="215"/>
      <c r="K126" s="219"/>
      <c r="L126" s="214"/>
    </row>
    <row r="127" spans="1:12" ht="12.75" hidden="1">
      <c r="A127" s="222"/>
      <c r="B127" s="172"/>
      <c r="C127" s="215"/>
      <c r="D127" s="216"/>
      <c r="E127" s="217"/>
      <c r="F127" s="216"/>
      <c r="G127" s="216"/>
      <c r="H127" s="216"/>
      <c r="I127" s="215"/>
      <c r="J127" s="215"/>
      <c r="K127" s="215"/>
      <c r="L127" s="214"/>
    </row>
    <row r="128" spans="1:12" ht="12.75" hidden="1">
      <c r="A128" s="222"/>
      <c r="B128" s="172"/>
      <c r="C128" s="215"/>
      <c r="D128" s="216"/>
      <c r="E128" s="217"/>
      <c r="F128" s="216"/>
      <c r="G128" s="216"/>
      <c r="H128" s="216"/>
      <c r="I128" s="215"/>
      <c r="J128" s="215"/>
      <c r="K128" s="215"/>
      <c r="L128" s="214"/>
    </row>
    <row r="129" spans="1:12" ht="12.75" hidden="1">
      <c r="A129" s="222"/>
      <c r="B129" s="172"/>
      <c r="C129" s="215"/>
      <c r="D129" s="216"/>
      <c r="E129" s="217"/>
      <c r="F129" s="216"/>
      <c r="G129" s="216"/>
      <c r="H129" s="216"/>
      <c r="I129" s="215"/>
      <c r="J129" s="215"/>
      <c r="K129" s="215"/>
      <c r="L129" s="214"/>
    </row>
    <row r="130" spans="1:12" ht="12.75" hidden="1">
      <c r="A130" s="222"/>
      <c r="B130" s="172"/>
      <c r="C130" s="215"/>
      <c r="D130" s="216"/>
      <c r="E130" s="217"/>
      <c r="F130" s="216"/>
      <c r="G130" s="216"/>
      <c r="H130" s="216"/>
      <c r="I130" s="215"/>
      <c r="J130" s="215"/>
      <c r="K130" s="215"/>
      <c r="L130" s="214"/>
    </row>
    <row r="131" spans="1:12" ht="12.75" hidden="1">
      <c r="A131" s="222"/>
      <c r="B131" s="172"/>
      <c r="C131" s="215"/>
      <c r="D131" s="216"/>
      <c r="E131" s="217"/>
      <c r="F131" s="216"/>
      <c r="G131" s="216"/>
      <c r="H131" s="216"/>
      <c r="I131" s="215"/>
      <c r="J131" s="215"/>
      <c r="K131" s="215"/>
      <c r="L131" s="214"/>
    </row>
    <row r="132" spans="1:12" ht="12.75" hidden="1">
      <c r="A132" s="184"/>
      <c r="B132" s="172"/>
      <c r="C132" s="215"/>
      <c r="D132" s="216"/>
      <c r="E132" s="217"/>
      <c r="F132" s="216"/>
      <c r="G132" s="216"/>
      <c r="H132" s="216"/>
      <c r="I132" s="215"/>
      <c r="J132" s="215"/>
      <c r="K132" s="215"/>
      <c r="L132" s="214"/>
    </row>
    <row r="133" spans="1:12" ht="12.75" hidden="1">
      <c r="A133" s="155"/>
      <c r="B133" s="155"/>
      <c r="C133" s="156"/>
      <c r="D133" s="156"/>
      <c r="E133" s="157"/>
      <c r="F133" s="158"/>
      <c r="G133" s="158"/>
      <c r="H133" s="158"/>
      <c r="I133" s="154"/>
      <c r="J133" s="156"/>
      <c r="K133" s="156"/>
      <c r="L133" s="155"/>
    </row>
    <row r="134" spans="1:12" ht="12.75" hidden="1">
      <c r="A134" s="155"/>
      <c r="B134" s="155"/>
      <c r="C134" s="156"/>
      <c r="D134" s="156"/>
      <c r="E134" s="157"/>
      <c r="F134" s="158"/>
      <c r="G134" s="158"/>
      <c r="H134" s="158"/>
      <c r="I134" s="154"/>
      <c r="J134" s="156"/>
      <c r="K134" s="156"/>
      <c r="L134" s="155"/>
    </row>
    <row r="135" spans="1:12" s="94" customFormat="1" ht="12.75" hidden="1">
      <c r="A135" s="159"/>
      <c r="B135" s="159"/>
      <c r="C135" s="159"/>
      <c r="D135" s="159"/>
      <c r="E135" s="160"/>
      <c r="F135" s="161"/>
      <c r="G135" s="161"/>
      <c r="H135" s="161"/>
      <c r="I135" s="162"/>
      <c r="J135" s="159"/>
      <c r="K135" s="159"/>
      <c r="L135" s="159"/>
    </row>
    <row r="136" spans="1:12" s="94" customFormat="1" ht="12.75" hidden="1">
      <c r="A136" s="159"/>
      <c r="B136" s="159"/>
      <c r="C136" s="159"/>
      <c r="D136" s="159"/>
      <c r="E136" s="160"/>
      <c r="F136" s="161"/>
      <c r="G136" s="161"/>
      <c r="H136" s="161"/>
      <c r="I136" s="162"/>
      <c r="J136" s="159"/>
      <c r="K136" s="159"/>
      <c r="L136" s="159"/>
    </row>
    <row r="137" spans="1:12" s="94" customFormat="1" ht="2.25" customHeight="1">
      <c r="A137" s="159"/>
      <c r="B137" s="159"/>
      <c r="C137" s="159"/>
      <c r="D137" s="159"/>
      <c r="E137" s="160"/>
      <c r="F137" s="161"/>
      <c r="G137" s="161"/>
      <c r="H137" s="161"/>
      <c r="I137" s="162"/>
      <c r="J137" s="159"/>
      <c r="K137" s="159"/>
      <c r="L137" s="159"/>
    </row>
    <row r="138" spans="1:12" s="94" customFormat="1" ht="12.75">
      <c r="A138" s="223" t="s">
        <v>259</v>
      </c>
      <c r="B138" s="166">
        <v>311</v>
      </c>
      <c r="C138" s="206" t="s">
        <v>255</v>
      </c>
      <c r="D138" s="207"/>
      <c r="E138" s="160"/>
      <c r="F138" s="161"/>
      <c r="G138" s="161"/>
      <c r="H138" s="161"/>
      <c r="I138" s="162"/>
      <c r="J138" s="165"/>
      <c r="K138" s="165"/>
      <c r="L138" s="224">
        <f>L139</f>
        <v>30</v>
      </c>
    </row>
    <row r="139" spans="1:12" s="94" customFormat="1" ht="12.75">
      <c r="A139" s="260" t="s">
        <v>260</v>
      </c>
      <c r="B139" s="166">
        <v>311</v>
      </c>
      <c r="C139" s="190" t="s">
        <v>255</v>
      </c>
      <c r="D139" s="188" t="s">
        <v>255</v>
      </c>
      <c r="E139" s="160"/>
      <c r="F139" s="161"/>
      <c r="G139" s="161"/>
      <c r="H139" s="161"/>
      <c r="I139" s="162"/>
      <c r="J139" s="165"/>
      <c r="K139" s="165"/>
      <c r="L139" s="225">
        <f>L140</f>
        <v>30</v>
      </c>
    </row>
    <row r="140" spans="1:12" s="94" customFormat="1" ht="27.75" customHeight="1">
      <c r="A140" s="102" t="s">
        <v>273</v>
      </c>
      <c r="B140" s="166">
        <v>311</v>
      </c>
      <c r="C140" s="190" t="s">
        <v>255</v>
      </c>
      <c r="D140" s="188" t="s">
        <v>255</v>
      </c>
      <c r="E140" s="217" t="s">
        <v>8</v>
      </c>
      <c r="F140" s="161">
        <v>0</v>
      </c>
      <c r="G140" s="161">
        <v>0</v>
      </c>
      <c r="H140" s="161">
        <v>0</v>
      </c>
      <c r="I140" s="215" t="s">
        <v>42</v>
      </c>
      <c r="J140" s="165">
        <v>0</v>
      </c>
      <c r="K140" s="165"/>
      <c r="L140" s="225">
        <f>L141</f>
        <v>30</v>
      </c>
    </row>
    <row r="141" spans="1:12" s="94" customFormat="1" ht="17.25" customHeight="1">
      <c r="A141" s="162" t="s">
        <v>257</v>
      </c>
      <c r="B141" s="166">
        <v>311</v>
      </c>
      <c r="C141" s="190" t="s">
        <v>255</v>
      </c>
      <c r="D141" s="188" t="s">
        <v>255</v>
      </c>
      <c r="E141" s="217" t="s">
        <v>8</v>
      </c>
      <c r="F141" s="161">
        <v>0</v>
      </c>
      <c r="G141" s="161">
        <v>0</v>
      </c>
      <c r="H141" s="161">
        <v>0</v>
      </c>
      <c r="I141" s="226">
        <v>9009</v>
      </c>
      <c r="J141" s="165">
        <v>0</v>
      </c>
      <c r="K141" s="165"/>
      <c r="L141" s="225">
        <f>L143</f>
        <v>30</v>
      </c>
    </row>
    <row r="142" spans="1:12" s="94" customFormat="1" ht="19.5" customHeight="1">
      <c r="A142" s="162" t="s">
        <v>191</v>
      </c>
      <c r="B142" s="166">
        <v>311</v>
      </c>
      <c r="C142" s="190" t="s">
        <v>255</v>
      </c>
      <c r="D142" s="188" t="s">
        <v>255</v>
      </c>
      <c r="E142" s="217" t="s">
        <v>8</v>
      </c>
      <c r="F142" s="161">
        <v>0</v>
      </c>
      <c r="G142" s="161">
        <v>0</v>
      </c>
      <c r="H142" s="161">
        <v>0</v>
      </c>
      <c r="I142" s="226">
        <v>9009</v>
      </c>
      <c r="J142" s="165">
        <v>0</v>
      </c>
      <c r="K142" s="165">
        <v>200</v>
      </c>
      <c r="L142" s="225">
        <f>L143</f>
        <v>30</v>
      </c>
    </row>
    <row r="143" spans="1:12" s="94" customFormat="1" ht="31.5" customHeight="1">
      <c r="A143" s="184" t="s">
        <v>190</v>
      </c>
      <c r="B143" s="166">
        <v>311</v>
      </c>
      <c r="C143" s="190" t="s">
        <v>255</v>
      </c>
      <c r="D143" s="188" t="s">
        <v>255</v>
      </c>
      <c r="E143" s="217" t="s">
        <v>8</v>
      </c>
      <c r="F143" s="161">
        <v>0</v>
      </c>
      <c r="G143" s="161">
        <v>0</v>
      </c>
      <c r="H143" s="161">
        <v>0</v>
      </c>
      <c r="I143" s="226">
        <v>9009</v>
      </c>
      <c r="J143" s="165">
        <v>0</v>
      </c>
      <c r="K143" s="165">
        <v>240</v>
      </c>
      <c r="L143" s="225">
        <v>30</v>
      </c>
    </row>
    <row r="144" spans="1:14" s="92" customFormat="1" ht="12.75">
      <c r="A144" s="227" t="s">
        <v>121</v>
      </c>
      <c r="B144" s="172">
        <v>311</v>
      </c>
      <c r="C144" s="206" t="s">
        <v>11</v>
      </c>
      <c r="D144" s="207"/>
      <c r="E144" s="207"/>
      <c r="F144" s="208"/>
      <c r="G144" s="208"/>
      <c r="H144" s="208"/>
      <c r="I144" s="206"/>
      <c r="J144" s="206"/>
      <c r="K144" s="206"/>
      <c r="L144" s="228">
        <f>L145</f>
        <v>9605.9</v>
      </c>
      <c r="M144" s="92">
        <f>'[1]Ведомственная структура'!J22</f>
        <v>0</v>
      </c>
      <c r="N144" s="93">
        <f>L144-M144</f>
        <v>9605.9</v>
      </c>
    </row>
    <row r="145" spans="1:12" s="92" customFormat="1" ht="12.75">
      <c r="A145" s="261" t="s">
        <v>122</v>
      </c>
      <c r="B145" s="172">
        <v>311</v>
      </c>
      <c r="C145" s="190" t="s">
        <v>11</v>
      </c>
      <c r="D145" s="188" t="s">
        <v>7</v>
      </c>
      <c r="E145" s="188"/>
      <c r="F145" s="189"/>
      <c r="G145" s="189"/>
      <c r="H145" s="189"/>
      <c r="I145" s="190"/>
      <c r="J145" s="190"/>
      <c r="K145" s="190"/>
      <c r="L145" s="214">
        <f>L161+L165</f>
        <v>9605.9</v>
      </c>
    </row>
    <row r="146" spans="1:12" s="92" customFormat="1" ht="25.5" hidden="1">
      <c r="A146" s="196" t="s">
        <v>123</v>
      </c>
      <c r="B146" s="172">
        <v>311</v>
      </c>
      <c r="C146" s="190" t="s">
        <v>11</v>
      </c>
      <c r="D146" s="188" t="s">
        <v>7</v>
      </c>
      <c r="E146" s="188"/>
      <c r="F146" s="189"/>
      <c r="G146" s="189"/>
      <c r="H146" s="189"/>
      <c r="I146" s="190"/>
      <c r="J146" s="190"/>
      <c r="K146" s="190"/>
      <c r="L146" s="214">
        <f>L147</f>
        <v>0</v>
      </c>
    </row>
    <row r="147" spans="1:12" s="92" customFormat="1" ht="12.75" hidden="1">
      <c r="A147" s="184" t="s">
        <v>116</v>
      </c>
      <c r="B147" s="172">
        <v>311</v>
      </c>
      <c r="C147" s="190" t="s">
        <v>11</v>
      </c>
      <c r="D147" s="188" t="s">
        <v>7</v>
      </c>
      <c r="E147" s="188"/>
      <c r="F147" s="189"/>
      <c r="G147" s="189"/>
      <c r="H147" s="189"/>
      <c r="I147" s="190"/>
      <c r="J147" s="190"/>
      <c r="K147" s="190"/>
      <c r="L147" s="214">
        <f>L148</f>
        <v>0</v>
      </c>
    </row>
    <row r="148" spans="1:12" s="92" customFormat="1" ht="12.75" hidden="1">
      <c r="A148" s="184" t="s">
        <v>117</v>
      </c>
      <c r="B148" s="172">
        <v>311</v>
      </c>
      <c r="C148" s="190" t="s">
        <v>11</v>
      </c>
      <c r="D148" s="188" t="s">
        <v>7</v>
      </c>
      <c r="E148" s="188"/>
      <c r="F148" s="189"/>
      <c r="G148" s="189"/>
      <c r="H148" s="189"/>
      <c r="I148" s="190"/>
      <c r="J148" s="190"/>
      <c r="K148" s="190" t="s">
        <v>118</v>
      </c>
      <c r="L148" s="214"/>
    </row>
    <row r="149" spans="1:12" ht="12.75" hidden="1">
      <c r="A149" s="198" t="s">
        <v>124</v>
      </c>
      <c r="B149" s="172">
        <v>311</v>
      </c>
      <c r="C149" s="190" t="s">
        <v>11</v>
      </c>
      <c r="D149" s="188" t="s">
        <v>7</v>
      </c>
      <c r="E149" s="188"/>
      <c r="F149" s="189"/>
      <c r="G149" s="189"/>
      <c r="H149" s="189"/>
      <c r="I149" s="190"/>
      <c r="J149" s="190"/>
      <c r="K149" s="190"/>
      <c r="L149" s="214">
        <f>L150</f>
        <v>0</v>
      </c>
    </row>
    <row r="150" spans="1:12" ht="12.75" hidden="1">
      <c r="A150" s="184" t="s">
        <v>116</v>
      </c>
      <c r="B150" s="172">
        <v>311</v>
      </c>
      <c r="C150" s="190" t="s">
        <v>11</v>
      </c>
      <c r="D150" s="188" t="s">
        <v>7</v>
      </c>
      <c r="E150" s="188"/>
      <c r="F150" s="189"/>
      <c r="G150" s="189"/>
      <c r="H150" s="189"/>
      <c r="I150" s="190"/>
      <c r="J150" s="190"/>
      <c r="K150" s="190"/>
      <c r="L150" s="214">
        <f>L151</f>
        <v>0</v>
      </c>
    </row>
    <row r="151" spans="1:12" ht="12.75" hidden="1">
      <c r="A151" s="184" t="s">
        <v>117</v>
      </c>
      <c r="B151" s="172">
        <v>311</v>
      </c>
      <c r="C151" s="190" t="s">
        <v>11</v>
      </c>
      <c r="D151" s="188" t="s">
        <v>7</v>
      </c>
      <c r="E151" s="188"/>
      <c r="F151" s="189"/>
      <c r="G151" s="189"/>
      <c r="H151" s="189"/>
      <c r="I151" s="190"/>
      <c r="J151" s="190"/>
      <c r="K151" s="190" t="s">
        <v>118</v>
      </c>
      <c r="L151" s="214"/>
    </row>
    <row r="152" spans="1:12" ht="25.5" hidden="1">
      <c r="A152" s="184" t="s">
        <v>125</v>
      </c>
      <c r="B152" s="172">
        <v>311</v>
      </c>
      <c r="C152" s="190" t="s">
        <v>11</v>
      </c>
      <c r="D152" s="188" t="s">
        <v>7</v>
      </c>
      <c r="E152" s="188"/>
      <c r="F152" s="189"/>
      <c r="G152" s="189"/>
      <c r="H152" s="189"/>
      <c r="I152" s="190"/>
      <c r="J152" s="190"/>
      <c r="K152" s="190"/>
      <c r="L152" s="214">
        <f>L153</f>
        <v>0</v>
      </c>
    </row>
    <row r="153" spans="1:12" ht="25.5" hidden="1">
      <c r="A153" s="184" t="s">
        <v>126</v>
      </c>
      <c r="B153" s="172">
        <v>311</v>
      </c>
      <c r="C153" s="190" t="s">
        <v>11</v>
      </c>
      <c r="D153" s="188" t="s">
        <v>7</v>
      </c>
      <c r="E153" s="188"/>
      <c r="F153" s="189"/>
      <c r="G153" s="189"/>
      <c r="H153" s="189"/>
      <c r="I153" s="190"/>
      <c r="J153" s="190"/>
      <c r="K153" s="190"/>
      <c r="L153" s="214">
        <f>L154</f>
        <v>0</v>
      </c>
    </row>
    <row r="154" spans="1:12" ht="12.75" hidden="1">
      <c r="A154" s="184" t="s">
        <v>107</v>
      </c>
      <c r="B154" s="172">
        <v>311</v>
      </c>
      <c r="C154" s="190" t="s">
        <v>11</v>
      </c>
      <c r="D154" s="188" t="s">
        <v>7</v>
      </c>
      <c r="E154" s="188"/>
      <c r="F154" s="189"/>
      <c r="G154" s="189"/>
      <c r="H154" s="189"/>
      <c r="I154" s="190"/>
      <c r="J154" s="190"/>
      <c r="K154" s="190" t="s">
        <v>108</v>
      </c>
      <c r="L154" s="214"/>
    </row>
    <row r="155" spans="1:12" ht="12.75" hidden="1">
      <c r="A155" s="184" t="s">
        <v>127</v>
      </c>
      <c r="B155" s="172">
        <v>311</v>
      </c>
      <c r="C155" s="189" t="s">
        <v>11</v>
      </c>
      <c r="D155" s="188" t="s">
        <v>7</v>
      </c>
      <c r="E155" s="188"/>
      <c r="F155" s="189"/>
      <c r="G155" s="189"/>
      <c r="H155" s="189"/>
      <c r="I155" s="190"/>
      <c r="J155" s="190"/>
      <c r="K155" s="190"/>
      <c r="L155" s="214">
        <f>L156</f>
        <v>0</v>
      </c>
    </row>
    <row r="156" spans="1:12" ht="25.5" hidden="1">
      <c r="A156" s="202" t="s">
        <v>128</v>
      </c>
      <c r="B156" s="172">
        <v>311</v>
      </c>
      <c r="C156" s="189" t="s">
        <v>11</v>
      </c>
      <c r="D156" s="188" t="s">
        <v>7</v>
      </c>
      <c r="E156" s="188"/>
      <c r="F156" s="189"/>
      <c r="G156" s="189"/>
      <c r="H156" s="189"/>
      <c r="I156" s="190"/>
      <c r="J156" s="190"/>
      <c r="K156" s="190"/>
      <c r="L156" s="214">
        <f>L157</f>
        <v>0</v>
      </c>
    </row>
    <row r="157" spans="1:12" ht="12.75" hidden="1">
      <c r="A157" s="202" t="s">
        <v>99</v>
      </c>
      <c r="B157" s="172">
        <v>311</v>
      </c>
      <c r="C157" s="189" t="s">
        <v>11</v>
      </c>
      <c r="D157" s="188" t="s">
        <v>7</v>
      </c>
      <c r="E157" s="188"/>
      <c r="F157" s="189"/>
      <c r="G157" s="189"/>
      <c r="H157" s="189"/>
      <c r="I157" s="190"/>
      <c r="J157" s="190"/>
      <c r="K157" s="190" t="s">
        <v>100</v>
      </c>
      <c r="L157" s="214"/>
    </row>
    <row r="158" spans="1:12" ht="12.75" hidden="1">
      <c r="A158" s="222" t="s">
        <v>103</v>
      </c>
      <c r="B158" s="172">
        <v>311</v>
      </c>
      <c r="C158" s="189" t="s">
        <v>11</v>
      </c>
      <c r="D158" s="188" t="s">
        <v>7</v>
      </c>
      <c r="E158" s="188"/>
      <c r="F158" s="189"/>
      <c r="G158" s="189"/>
      <c r="H158" s="189"/>
      <c r="I158" s="190"/>
      <c r="J158" s="190"/>
      <c r="K158" s="190"/>
      <c r="L158" s="214">
        <f>L159</f>
        <v>0</v>
      </c>
    </row>
    <row r="159" spans="1:12" ht="38.25" hidden="1">
      <c r="A159" s="222" t="s">
        <v>115</v>
      </c>
      <c r="B159" s="172">
        <v>311</v>
      </c>
      <c r="C159" s="189" t="s">
        <v>11</v>
      </c>
      <c r="D159" s="188" t="s">
        <v>7</v>
      </c>
      <c r="E159" s="188"/>
      <c r="F159" s="189"/>
      <c r="G159" s="189"/>
      <c r="H159" s="189"/>
      <c r="I159" s="190"/>
      <c r="J159" s="190"/>
      <c r="K159" s="190"/>
      <c r="L159" s="214">
        <f>L160</f>
        <v>0</v>
      </c>
    </row>
    <row r="160" spans="1:12" ht="12.75" hidden="1">
      <c r="A160" s="222" t="s">
        <v>99</v>
      </c>
      <c r="B160" s="172">
        <v>311</v>
      </c>
      <c r="C160" s="189" t="s">
        <v>11</v>
      </c>
      <c r="D160" s="188" t="s">
        <v>7</v>
      </c>
      <c r="E160" s="188"/>
      <c r="F160" s="189"/>
      <c r="G160" s="189"/>
      <c r="H160" s="189"/>
      <c r="I160" s="190"/>
      <c r="J160" s="190"/>
      <c r="K160" s="190" t="s">
        <v>100</v>
      </c>
      <c r="L160" s="214"/>
    </row>
    <row r="161" spans="1:12" ht="38.25">
      <c r="A161" s="255" t="s">
        <v>261</v>
      </c>
      <c r="B161" s="172">
        <v>311</v>
      </c>
      <c r="C161" s="210" t="s">
        <v>11</v>
      </c>
      <c r="D161" s="211" t="s">
        <v>7</v>
      </c>
      <c r="E161" s="211" t="s">
        <v>10</v>
      </c>
      <c r="F161" s="210" t="s">
        <v>41</v>
      </c>
      <c r="G161" s="210" t="s">
        <v>41</v>
      </c>
      <c r="H161" s="210" t="s">
        <v>41</v>
      </c>
      <c r="I161" s="212" t="s">
        <v>42</v>
      </c>
      <c r="J161" s="212" t="s">
        <v>41</v>
      </c>
      <c r="K161" s="229"/>
      <c r="L161" s="231">
        <f>L162</f>
        <v>173.6</v>
      </c>
    </row>
    <row r="162" spans="1:12" ht="23.25" customHeight="1">
      <c r="A162" s="184" t="s">
        <v>253</v>
      </c>
      <c r="B162" s="172">
        <v>311</v>
      </c>
      <c r="C162" s="210" t="s">
        <v>11</v>
      </c>
      <c r="D162" s="211" t="s">
        <v>7</v>
      </c>
      <c r="E162" s="211" t="s">
        <v>10</v>
      </c>
      <c r="F162" s="210" t="s">
        <v>41</v>
      </c>
      <c r="G162" s="210" t="s">
        <v>41</v>
      </c>
      <c r="H162" s="210" t="s">
        <v>41</v>
      </c>
      <c r="I162" s="212" t="s">
        <v>254</v>
      </c>
      <c r="J162" s="212" t="s">
        <v>41</v>
      </c>
      <c r="K162" s="229"/>
      <c r="L162" s="231">
        <f>L164</f>
        <v>173.6</v>
      </c>
    </row>
    <row r="163" spans="1:12" ht="31.5" customHeight="1">
      <c r="A163" s="184" t="s">
        <v>188</v>
      </c>
      <c r="B163" s="172">
        <v>311</v>
      </c>
      <c r="C163" s="210" t="s">
        <v>11</v>
      </c>
      <c r="D163" s="211" t="s">
        <v>7</v>
      </c>
      <c r="E163" s="211" t="s">
        <v>10</v>
      </c>
      <c r="F163" s="210" t="s">
        <v>41</v>
      </c>
      <c r="G163" s="210" t="s">
        <v>41</v>
      </c>
      <c r="H163" s="210" t="s">
        <v>41</v>
      </c>
      <c r="I163" s="212" t="s">
        <v>254</v>
      </c>
      <c r="J163" s="212" t="s">
        <v>41</v>
      </c>
      <c r="K163" s="229" t="s">
        <v>189</v>
      </c>
      <c r="L163" s="231">
        <f>L164</f>
        <v>173.6</v>
      </c>
    </row>
    <row r="164" spans="1:12" ht="18.75" customHeight="1">
      <c r="A164" s="184" t="s">
        <v>178</v>
      </c>
      <c r="B164" s="172">
        <v>311</v>
      </c>
      <c r="C164" s="210" t="s">
        <v>11</v>
      </c>
      <c r="D164" s="211" t="s">
        <v>7</v>
      </c>
      <c r="E164" s="211" t="s">
        <v>10</v>
      </c>
      <c r="F164" s="210" t="s">
        <v>41</v>
      </c>
      <c r="G164" s="210" t="s">
        <v>41</v>
      </c>
      <c r="H164" s="210" t="s">
        <v>41</v>
      </c>
      <c r="I164" s="212" t="s">
        <v>254</v>
      </c>
      <c r="J164" s="212" t="s">
        <v>41</v>
      </c>
      <c r="K164" s="229" t="s">
        <v>179</v>
      </c>
      <c r="L164" s="231">
        <v>173.6</v>
      </c>
    </row>
    <row r="165" spans="1:12" ht="22.5" customHeight="1">
      <c r="A165" s="184" t="s">
        <v>241</v>
      </c>
      <c r="B165" s="172">
        <v>311</v>
      </c>
      <c r="C165" s="210" t="s">
        <v>11</v>
      </c>
      <c r="D165" s="211" t="s">
        <v>7</v>
      </c>
      <c r="E165" s="211" t="s">
        <v>197</v>
      </c>
      <c r="F165" s="210" t="s">
        <v>41</v>
      </c>
      <c r="G165" s="210" t="s">
        <v>41</v>
      </c>
      <c r="H165" s="210" t="s">
        <v>41</v>
      </c>
      <c r="I165" s="212" t="s">
        <v>42</v>
      </c>
      <c r="J165" s="212" t="s">
        <v>41</v>
      </c>
      <c r="K165" s="229"/>
      <c r="L165" s="230">
        <f>L166</f>
        <v>9432.3</v>
      </c>
    </row>
    <row r="166" spans="1:12" ht="18.75" customHeight="1">
      <c r="A166" s="184" t="s">
        <v>182</v>
      </c>
      <c r="B166" s="172">
        <v>311</v>
      </c>
      <c r="C166" s="210" t="s">
        <v>11</v>
      </c>
      <c r="D166" s="211" t="s">
        <v>7</v>
      </c>
      <c r="E166" s="211" t="s">
        <v>197</v>
      </c>
      <c r="F166" s="210" t="s">
        <v>41</v>
      </c>
      <c r="G166" s="210" t="s">
        <v>41</v>
      </c>
      <c r="H166" s="210" t="s">
        <v>41</v>
      </c>
      <c r="I166" s="212" t="s">
        <v>187</v>
      </c>
      <c r="J166" s="212" t="s">
        <v>41</v>
      </c>
      <c r="K166" s="229"/>
      <c r="L166" s="231">
        <f>L167</f>
        <v>9432.3</v>
      </c>
    </row>
    <row r="167" spans="1:12" ht="28.5" customHeight="1">
      <c r="A167" s="184" t="s">
        <v>188</v>
      </c>
      <c r="B167" s="172">
        <v>311</v>
      </c>
      <c r="C167" s="210" t="s">
        <v>11</v>
      </c>
      <c r="D167" s="211" t="s">
        <v>7</v>
      </c>
      <c r="E167" s="211" t="s">
        <v>197</v>
      </c>
      <c r="F167" s="210" t="s">
        <v>41</v>
      </c>
      <c r="G167" s="210" t="s">
        <v>41</v>
      </c>
      <c r="H167" s="210" t="s">
        <v>41</v>
      </c>
      <c r="I167" s="212" t="s">
        <v>187</v>
      </c>
      <c r="J167" s="212" t="s">
        <v>41</v>
      </c>
      <c r="K167" s="229" t="s">
        <v>189</v>
      </c>
      <c r="L167" s="231">
        <f>L168</f>
        <v>9432.3</v>
      </c>
    </row>
    <row r="168" spans="1:12" ht="18.75" customHeight="1" thickBot="1">
      <c r="A168" s="184" t="s">
        <v>178</v>
      </c>
      <c r="B168" s="172">
        <v>311</v>
      </c>
      <c r="C168" s="210" t="s">
        <v>11</v>
      </c>
      <c r="D168" s="211" t="s">
        <v>7</v>
      </c>
      <c r="E168" s="211" t="s">
        <v>197</v>
      </c>
      <c r="F168" s="210" t="s">
        <v>41</v>
      </c>
      <c r="G168" s="210" t="s">
        <v>41</v>
      </c>
      <c r="H168" s="210" t="s">
        <v>41</v>
      </c>
      <c r="I168" s="212" t="s">
        <v>187</v>
      </c>
      <c r="J168" s="212" t="s">
        <v>41</v>
      </c>
      <c r="K168" s="229" t="s">
        <v>179</v>
      </c>
      <c r="L168" s="231">
        <v>9432.3</v>
      </c>
    </row>
    <row r="169" spans="1:12" ht="19.5" customHeight="1" hidden="1">
      <c r="A169" s="184" t="s">
        <v>178</v>
      </c>
      <c r="B169" s="172">
        <v>311</v>
      </c>
      <c r="C169" s="190" t="s">
        <v>11</v>
      </c>
      <c r="D169" s="188" t="s">
        <v>7</v>
      </c>
      <c r="E169" s="188"/>
      <c r="F169" s="189"/>
      <c r="G169" s="189"/>
      <c r="H169" s="189" t="s">
        <v>41</v>
      </c>
      <c r="I169" s="190"/>
      <c r="J169" s="190" t="s">
        <v>174</v>
      </c>
      <c r="K169" s="190"/>
      <c r="L169" s="214">
        <f>L170</f>
        <v>0</v>
      </c>
    </row>
    <row r="170" spans="1:12" ht="27.75" customHeight="1" hidden="1">
      <c r="A170" s="184" t="s">
        <v>191</v>
      </c>
      <c r="B170" s="172">
        <v>311</v>
      </c>
      <c r="C170" s="190" t="s">
        <v>11</v>
      </c>
      <c r="D170" s="188" t="s">
        <v>7</v>
      </c>
      <c r="E170" s="188"/>
      <c r="F170" s="189"/>
      <c r="G170" s="189"/>
      <c r="H170" s="189" t="s">
        <v>41</v>
      </c>
      <c r="I170" s="190"/>
      <c r="J170" s="190" t="s">
        <v>174</v>
      </c>
      <c r="K170" s="190" t="s">
        <v>49</v>
      </c>
      <c r="L170" s="214">
        <f>L171</f>
        <v>0</v>
      </c>
    </row>
    <row r="171" spans="1:12" ht="25.5" customHeight="1" hidden="1">
      <c r="A171" s="184" t="s">
        <v>92</v>
      </c>
      <c r="B171" s="172">
        <v>311</v>
      </c>
      <c r="C171" s="190" t="s">
        <v>11</v>
      </c>
      <c r="D171" s="188" t="s">
        <v>7</v>
      </c>
      <c r="E171" s="188"/>
      <c r="F171" s="189"/>
      <c r="G171" s="189"/>
      <c r="H171" s="189" t="s">
        <v>41</v>
      </c>
      <c r="I171" s="190"/>
      <c r="J171" s="190" t="s">
        <v>174</v>
      </c>
      <c r="K171" s="190" t="s">
        <v>50</v>
      </c>
      <c r="L171" s="214"/>
    </row>
    <row r="172" spans="1:12" ht="27.75" customHeight="1" hidden="1">
      <c r="A172" s="232" t="s">
        <v>130</v>
      </c>
      <c r="B172" s="172">
        <v>311</v>
      </c>
      <c r="C172" s="233" t="s">
        <v>17</v>
      </c>
      <c r="D172" s="234" t="s">
        <v>7</v>
      </c>
      <c r="E172" s="234" t="s">
        <v>204</v>
      </c>
      <c r="F172" s="235"/>
      <c r="G172" s="235"/>
      <c r="H172" s="235" t="s">
        <v>41</v>
      </c>
      <c r="I172" s="236"/>
      <c r="J172" s="236" t="s">
        <v>129</v>
      </c>
      <c r="K172" s="237" t="s">
        <v>131</v>
      </c>
      <c r="L172" s="214">
        <v>150</v>
      </c>
    </row>
    <row r="173" spans="1:12" ht="14.25" customHeight="1" hidden="1">
      <c r="A173" s="238" t="s">
        <v>132</v>
      </c>
      <c r="B173" s="172">
        <v>311</v>
      </c>
      <c r="C173" s="239" t="s">
        <v>17</v>
      </c>
      <c r="D173" s="240" t="s">
        <v>8</v>
      </c>
      <c r="E173" s="234"/>
      <c r="F173" s="235"/>
      <c r="G173" s="235"/>
      <c r="H173" s="235"/>
      <c r="I173" s="236"/>
      <c r="J173" s="236"/>
      <c r="K173" s="241"/>
      <c r="L173" s="214">
        <f>L174</f>
        <v>0</v>
      </c>
    </row>
    <row r="174" spans="1:12" ht="17.25" customHeight="1" hidden="1">
      <c r="A174" s="242" t="s">
        <v>244</v>
      </c>
      <c r="B174" s="172">
        <v>311</v>
      </c>
      <c r="C174" s="239" t="s">
        <v>17</v>
      </c>
      <c r="D174" s="240" t="s">
        <v>8</v>
      </c>
      <c r="E174" s="243"/>
      <c r="F174" s="244"/>
      <c r="G174" s="244"/>
      <c r="H174" s="244" t="s">
        <v>41</v>
      </c>
      <c r="I174" s="241"/>
      <c r="J174" s="241" t="s">
        <v>42</v>
      </c>
      <c r="K174" s="241"/>
      <c r="L174" s="214">
        <f>L175</f>
        <v>0</v>
      </c>
    </row>
    <row r="175" spans="1:12" ht="81.75" customHeight="1" hidden="1">
      <c r="A175" s="245" t="s">
        <v>133</v>
      </c>
      <c r="B175" s="172">
        <v>311</v>
      </c>
      <c r="C175" s="239" t="s">
        <v>17</v>
      </c>
      <c r="D175" s="240" t="s">
        <v>8</v>
      </c>
      <c r="E175" s="243"/>
      <c r="F175" s="244"/>
      <c r="G175" s="244"/>
      <c r="H175" s="244" t="s">
        <v>41</v>
      </c>
      <c r="I175" s="241"/>
      <c r="J175" s="241" t="s">
        <v>245</v>
      </c>
      <c r="K175" s="241"/>
      <c r="L175" s="214">
        <f>L176</f>
        <v>0</v>
      </c>
    </row>
    <row r="176" spans="1:12" ht="28.5" customHeight="1" hidden="1">
      <c r="A176" s="184" t="s">
        <v>91</v>
      </c>
      <c r="B176" s="172">
        <v>311</v>
      </c>
      <c r="C176" s="239" t="s">
        <v>17</v>
      </c>
      <c r="D176" s="240" t="s">
        <v>8</v>
      </c>
      <c r="E176" s="243"/>
      <c r="F176" s="244"/>
      <c r="G176" s="244"/>
      <c r="H176" s="244" t="s">
        <v>41</v>
      </c>
      <c r="I176" s="241"/>
      <c r="J176" s="241" t="s">
        <v>245</v>
      </c>
      <c r="K176" s="241" t="s">
        <v>49</v>
      </c>
      <c r="L176" s="214">
        <f>L177</f>
        <v>0</v>
      </c>
    </row>
    <row r="177" spans="1:12" ht="30.75" customHeight="1" hidden="1" thickBot="1">
      <c r="A177" s="184" t="s">
        <v>92</v>
      </c>
      <c r="B177" s="172">
        <v>311</v>
      </c>
      <c r="C177" s="239" t="s">
        <v>17</v>
      </c>
      <c r="D177" s="240" t="s">
        <v>8</v>
      </c>
      <c r="E177" s="243"/>
      <c r="F177" s="244"/>
      <c r="G177" s="244"/>
      <c r="H177" s="244" t="s">
        <v>41</v>
      </c>
      <c r="I177" s="241"/>
      <c r="J177" s="241" t="s">
        <v>245</v>
      </c>
      <c r="K177" s="241" t="s">
        <v>50</v>
      </c>
      <c r="L177" s="214">
        <v>0</v>
      </c>
    </row>
    <row r="178" spans="1:12" ht="9.75" customHeight="1" hidden="1">
      <c r="A178" s="184"/>
      <c r="B178" s="172"/>
      <c r="C178" s="246"/>
      <c r="D178" s="247"/>
      <c r="E178" s="247"/>
      <c r="F178" s="248"/>
      <c r="G178" s="248"/>
      <c r="H178" s="248"/>
      <c r="I178" s="246"/>
      <c r="J178" s="246"/>
      <c r="K178" s="246"/>
      <c r="L178" s="214"/>
    </row>
    <row r="179" spans="1:14" s="92" customFormat="1" ht="14.25" customHeight="1" hidden="1">
      <c r="A179" s="227" t="s">
        <v>134</v>
      </c>
      <c r="B179" s="172">
        <v>311</v>
      </c>
      <c r="C179" s="206" t="s">
        <v>18</v>
      </c>
      <c r="D179" s="207"/>
      <c r="E179" s="207"/>
      <c r="F179" s="208"/>
      <c r="G179" s="208"/>
      <c r="H179" s="208"/>
      <c r="I179" s="206"/>
      <c r="J179" s="206"/>
      <c r="K179" s="206"/>
      <c r="L179" s="228">
        <f>L207+L212</f>
        <v>0</v>
      </c>
      <c r="M179" s="92">
        <f>'[1]Ведомственная структура'!J23</f>
        <v>0</v>
      </c>
      <c r="N179" s="93">
        <f>L179-M179</f>
        <v>0</v>
      </c>
    </row>
    <row r="180" spans="1:12" ht="13.5" hidden="1" thickBot="1">
      <c r="A180" s="198" t="s">
        <v>135</v>
      </c>
      <c r="B180" s="172">
        <v>311</v>
      </c>
      <c r="C180" s="190" t="s">
        <v>16</v>
      </c>
      <c r="D180" s="188" t="s">
        <v>7</v>
      </c>
      <c r="E180" s="188"/>
      <c r="F180" s="189"/>
      <c r="G180" s="189"/>
      <c r="H180" s="189"/>
      <c r="I180" s="190"/>
      <c r="J180" s="190"/>
      <c r="K180" s="190"/>
      <c r="L180" s="214">
        <f>L181</f>
        <v>0</v>
      </c>
    </row>
    <row r="181" spans="1:12" ht="27" customHeight="1" hidden="1">
      <c r="A181" s="184" t="s">
        <v>136</v>
      </c>
      <c r="B181" s="172">
        <v>311</v>
      </c>
      <c r="C181" s="190" t="s">
        <v>16</v>
      </c>
      <c r="D181" s="188" t="s">
        <v>7</v>
      </c>
      <c r="E181" s="188"/>
      <c r="F181" s="189"/>
      <c r="G181" s="189"/>
      <c r="H181" s="189"/>
      <c r="I181" s="190"/>
      <c r="J181" s="190"/>
      <c r="K181" s="190"/>
      <c r="L181" s="214">
        <f>L182</f>
        <v>0</v>
      </c>
    </row>
    <row r="182" spans="1:12" ht="27.75" customHeight="1" hidden="1">
      <c r="A182" s="184" t="s">
        <v>116</v>
      </c>
      <c r="B182" s="172">
        <v>311</v>
      </c>
      <c r="C182" s="190" t="s">
        <v>16</v>
      </c>
      <c r="D182" s="188" t="s">
        <v>7</v>
      </c>
      <c r="E182" s="188"/>
      <c r="F182" s="189"/>
      <c r="G182" s="189"/>
      <c r="H182" s="189"/>
      <c r="I182" s="190"/>
      <c r="J182" s="190"/>
      <c r="K182" s="190"/>
      <c r="L182" s="214">
        <f>L183</f>
        <v>0</v>
      </c>
    </row>
    <row r="183" spans="1:12" ht="13.5" hidden="1" thickBot="1">
      <c r="A183" s="184" t="s">
        <v>117</v>
      </c>
      <c r="B183" s="172">
        <v>311</v>
      </c>
      <c r="C183" s="190" t="s">
        <v>16</v>
      </c>
      <c r="D183" s="188" t="s">
        <v>7</v>
      </c>
      <c r="E183" s="188"/>
      <c r="F183" s="189"/>
      <c r="G183" s="189"/>
      <c r="H183" s="189"/>
      <c r="I183" s="190"/>
      <c r="J183" s="190"/>
      <c r="K183" s="190" t="s">
        <v>118</v>
      </c>
      <c r="L183" s="214"/>
    </row>
    <row r="184" spans="1:12" ht="13.5" hidden="1" thickBot="1">
      <c r="A184" s="184"/>
      <c r="B184" s="172">
        <v>311</v>
      </c>
      <c r="C184" s="190"/>
      <c r="D184" s="188"/>
      <c r="E184" s="188"/>
      <c r="F184" s="189"/>
      <c r="G184" s="189"/>
      <c r="H184" s="189"/>
      <c r="I184" s="190"/>
      <c r="J184" s="190"/>
      <c r="K184" s="190"/>
      <c r="L184" s="214"/>
    </row>
    <row r="185" spans="1:12" ht="13.5" hidden="1" thickBot="1">
      <c r="A185" s="184" t="s">
        <v>137</v>
      </c>
      <c r="B185" s="172">
        <v>311</v>
      </c>
      <c r="C185" s="190" t="s">
        <v>16</v>
      </c>
      <c r="D185" s="188" t="s">
        <v>12</v>
      </c>
      <c r="E185" s="188"/>
      <c r="F185" s="189"/>
      <c r="G185" s="189"/>
      <c r="H185" s="189"/>
      <c r="I185" s="190"/>
      <c r="J185" s="190"/>
      <c r="K185" s="190"/>
      <c r="L185" s="214">
        <f>L186+L189+L193</f>
        <v>0</v>
      </c>
    </row>
    <row r="186" spans="1:12" ht="13.5" hidden="1" thickBot="1">
      <c r="A186" s="184" t="s">
        <v>136</v>
      </c>
      <c r="B186" s="172">
        <v>311</v>
      </c>
      <c r="C186" s="190" t="s">
        <v>16</v>
      </c>
      <c r="D186" s="188" t="s">
        <v>12</v>
      </c>
      <c r="E186" s="188"/>
      <c r="F186" s="189"/>
      <c r="G186" s="189"/>
      <c r="H186" s="189"/>
      <c r="I186" s="190"/>
      <c r="J186" s="190"/>
      <c r="K186" s="190"/>
      <c r="L186" s="214">
        <f>L187</f>
        <v>0</v>
      </c>
    </row>
    <row r="187" spans="1:12" ht="13.5" hidden="1" thickBot="1">
      <c r="A187" s="184" t="s">
        <v>116</v>
      </c>
      <c r="B187" s="172">
        <v>311</v>
      </c>
      <c r="C187" s="190" t="s">
        <v>16</v>
      </c>
      <c r="D187" s="188" t="s">
        <v>12</v>
      </c>
      <c r="E187" s="188"/>
      <c r="F187" s="189"/>
      <c r="G187" s="189"/>
      <c r="H187" s="189"/>
      <c r="I187" s="190"/>
      <c r="J187" s="190"/>
      <c r="K187" s="190"/>
      <c r="L187" s="214">
        <f>L188</f>
        <v>0</v>
      </c>
    </row>
    <row r="188" spans="1:12" ht="12" customHeight="1" hidden="1">
      <c r="A188" s="184" t="s">
        <v>117</v>
      </c>
      <c r="B188" s="172">
        <v>311</v>
      </c>
      <c r="C188" s="190" t="s">
        <v>16</v>
      </c>
      <c r="D188" s="188" t="s">
        <v>12</v>
      </c>
      <c r="E188" s="188"/>
      <c r="F188" s="189"/>
      <c r="G188" s="189"/>
      <c r="H188" s="189"/>
      <c r="I188" s="190"/>
      <c r="J188" s="190"/>
      <c r="K188" s="190" t="s">
        <v>118</v>
      </c>
      <c r="L188" s="214"/>
    </row>
    <row r="189" spans="1:12" ht="13.5" hidden="1" thickBot="1">
      <c r="A189" s="184" t="s">
        <v>28</v>
      </c>
      <c r="B189" s="172">
        <v>311</v>
      </c>
      <c r="C189" s="190" t="s">
        <v>16</v>
      </c>
      <c r="D189" s="188" t="s">
        <v>12</v>
      </c>
      <c r="E189" s="181"/>
      <c r="F189" s="182"/>
      <c r="G189" s="182"/>
      <c r="H189" s="182"/>
      <c r="I189" s="180"/>
      <c r="J189" s="180"/>
      <c r="K189" s="180"/>
      <c r="L189" s="185">
        <f>L190</f>
        <v>0</v>
      </c>
    </row>
    <row r="190" spans="1:12" ht="39" hidden="1" thickBot="1">
      <c r="A190" s="184" t="s">
        <v>104</v>
      </c>
      <c r="B190" s="172">
        <v>311</v>
      </c>
      <c r="C190" s="190" t="s">
        <v>16</v>
      </c>
      <c r="D190" s="188" t="s">
        <v>12</v>
      </c>
      <c r="E190" s="181"/>
      <c r="F190" s="182"/>
      <c r="G190" s="182"/>
      <c r="H190" s="182"/>
      <c r="I190" s="180"/>
      <c r="J190" s="180"/>
      <c r="K190" s="180"/>
      <c r="L190" s="185">
        <f>L191</f>
        <v>0</v>
      </c>
    </row>
    <row r="191" spans="1:12" ht="51.75" hidden="1" thickBot="1">
      <c r="A191" s="184" t="s">
        <v>138</v>
      </c>
      <c r="B191" s="172">
        <v>311</v>
      </c>
      <c r="C191" s="190" t="s">
        <v>16</v>
      </c>
      <c r="D191" s="188" t="s">
        <v>12</v>
      </c>
      <c r="E191" s="181"/>
      <c r="F191" s="182"/>
      <c r="G191" s="182"/>
      <c r="H191" s="182"/>
      <c r="I191" s="180"/>
      <c r="J191" s="180"/>
      <c r="K191" s="180"/>
      <c r="L191" s="185">
        <f>L192</f>
        <v>0</v>
      </c>
    </row>
    <row r="192" spans="1:12" ht="13.5" hidden="1" thickBot="1">
      <c r="A192" s="184" t="s">
        <v>117</v>
      </c>
      <c r="B192" s="172">
        <v>311</v>
      </c>
      <c r="C192" s="190" t="s">
        <v>16</v>
      </c>
      <c r="D192" s="188" t="s">
        <v>12</v>
      </c>
      <c r="E192" s="181"/>
      <c r="F192" s="182"/>
      <c r="G192" s="182"/>
      <c r="H192" s="182"/>
      <c r="I192" s="180"/>
      <c r="J192" s="180"/>
      <c r="K192" s="180" t="s">
        <v>118</v>
      </c>
      <c r="L192" s="185"/>
    </row>
    <row r="193" spans="1:12" ht="13.5" hidden="1" thickBot="1">
      <c r="A193" s="184" t="s">
        <v>119</v>
      </c>
      <c r="B193" s="172">
        <v>311</v>
      </c>
      <c r="C193" s="190" t="s">
        <v>16</v>
      </c>
      <c r="D193" s="188" t="s">
        <v>12</v>
      </c>
      <c r="E193" s="181"/>
      <c r="F193" s="182"/>
      <c r="G193" s="182"/>
      <c r="H193" s="182"/>
      <c r="I193" s="180"/>
      <c r="J193" s="180"/>
      <c r="K193" s="180"/>
      <c r="L193" s="185">
        <f>L194</f>
        <v>0</v>
      </c>
    </row>
    <row r="194" spans="1:12" ht="13.5" hidden="1" thickBot="1">
      <c r="A194" s="184" t="s">
        <v>139</v>
      </c>
      <c r="B194" s="172">
        <v>311</v>
      </c>
      <c r="C194" s="190" t="s">
        <v>16</v>
      </c>
      <c r="D194" s="188" t="s">
        <v>12</v>
      </c>
      <c r="E194" s="188"/>
      <c r="F194" s="189"/>
      <c r="G194" s="189"/>
      <c r="H194" s="189"/>
      <c r="I194" s="190"/>
      <c r="J194" s="190"/>
      <c r="K194" s="190" t="s">
        <v>102</v>
      </c>
      <c r="L194" s="214"/>
    </row>
    <row r="195" spans="1:12" ht="13.5" hidden="1" thickBot="1">
      <c r="A195" s="184" t="s">
        <v>140</v>
      </c>
      <c r="B195" s="172">
        <v>311</v>
      </c>
      <c r="C195" s="190" t="s">
        <v>16</v>
      </c>
      <c r="D195" s="188" t="s">
        <v>9</v>
      </c>
      <c r="E195" s="188"/>
      <c r="F195" s="189"/>
      <c r="G195" s="189"/>
      <c r="H195" s="189"/>
      <c r="I195" s="190"/>
      <c r="J195" s="190"/>
      <c r="K195" s="190"/>
      <c r="L195" s="214">
        <f>L196</f>
        <v>0</v>
      </c>
    </row>
    <row r="196" spans="1:12" ht="13.5" hidden="1" thickBot="1">
      <c r="A196" s="184" t="s">
        <v>136</v>
      </c>
      <c r="B196" s="172">
        <v>311</v>
      </c>
      <c r="C196" s="190" t="s">
        <v>16</v>
      </c>
      <c r="D196" s="188" t="s">
        <v>9</v>
      </c>
      <c r="E196" s="188"/>
      <c r="F196" s="189"/>
      <c r="G196" s="189"/>
      <c r="H196" s="189"/>
      <c r="I196" s="190"/>
      <c r="J196" s="190"/>
      <c r="K196" s="190"/>
      <c r="L196" s="214">
        <f>L197</f>
        <v>0</v>
      </c>
    </row>
    <row r="197" spans="1:12" ht="13.5" hidden="1" thickBot="1">
      <c r="A197" s="184" t="s">
        <v>116</v>
      </c>
      <c r="B197" s="172">
        <v>311</v>
      </c>
      <c r="C197" s="190" t="s">
        <v>16</v>
      </c>
      <c r="D197" s="188" t="s">
        <v>9</v>
      </c>
      <c r="E197" s="188"/>
      <c r="F197" s="189"/>
      <c r="G197" s="189"/>
      <c r="H197" s="189"/>
      <c r="I197" s="190"/>
      <c r="J197" s="190"/>
      <c r="K197" s="190"/>
      <c r="L197" s="214">
        <f>L198</f>
        <v>0</v>
      </c>
    </row>
    <row r="198" spans="1:12" ht="13.5" hidden="1" thickBot="1">
      <c r="A198" s="184" t="s">
        <v>117</v>
      </c>
      <c r="B198" s="172">
        <v>311</v>
      </c>
      <c r="C198" s="190" t="s">
        <v>16</v>
      </c>
      <c r="D198" s="188" t="s">
        <v>9</v>
      </c>
      <c r="E198" s="188"/>
      <c r="F198" s="189"/>
      <c r="G198" s="189"/>
      <c r="H198" s="189"/>
      <c r="I198" s="190"/>
      <c r="J198" s="190"/>
      <c r="K198" s="190" t="s">
        <v>118</v>
      </c>
      <c r="L198" s="214"/>
    </row>
    <row r="199" spans="1:12" ht="13.5" hidden="1" thickBot="1">
      <c r="A199" s="184"/>
      <c r="B199" s="172">
        <v>311</v>
      </c>
      <c r="C199" s="190"/>
      <c r="D199" s="188"/>
      <c r="E199" s="188"/>
      <c r="F199" s="189"/>
      <c r="G199" s="189"/>
      <c r="H199" s="189"/>
      <c r="I199" s="190"/>
      <c r="J199" s="190"/>
      <c r="K199" s="190"/>
      <c r="L199" s="214"/>
    </row>
    <row r="200" spans="1:12" ht="13.5" hidden="1" thickBot="1">
      <c r="A200" s="184" t="s">
        <v>141</v>
      </c>
      <c r="B200" s="172">
        <v>311</v>
      </c>
      <c r="C200" s="190" t="s">
        <v>16</v>
      </c>
      <c r="D200" s="188" t="s">
        <v>8</v>
      </c>
      <c r="E200" s="188"/>
      <c r="F200" s="189"/>
      <c r="G200" s="189"/>
      <c r="H200" s="189"/>
      <c r="I200" s="190"/>
      <c r="J200" s="190"/>
      <c r="K200" s="190"/>
      <c r="L200" s="214">
        <f>L201</f>
        <v>0</v>
      </c>
    </row>
    <row r="201" spans="1:12" ht="13.5" hidden="1" thickBot="1">
      <c r="A201" s="184" t="s">
        <v>136</v>
      </c>
      <c r="B201" s="172">
        <v>311</v>
      </c>
      <c r="C201" s="190" t="s">
        <v>16</v>
      </c>
      <c r="D201" s="188" t="s">
        <v>8</v>
      </c>
      <c r="E201" s="188"/>
      <c r="F201" s="189"/>
      <c r="G201" s="189"/>
      <c r="H201" s="189"/>
      <c r="I201" s="190"/>
      <c r="J201" s="190"/>
      <c r="K201" s="190"/>
      <c r="L201" s="214">
        <f>L202</f>
        <v>0</v>
      </c>
    </row>
    <row r="202" spans="1:12" ht="13.5" hidden="1" thickBot="1">
      <c r="A202" s="184" t="s">
        <v>116</v>
      </c>
      <c r="B202" s="172">
        <v>311</v>
      </c>
      <c r="C202" s="190" t="s">
        <v>16</v>
      </c>
      <c r="D202" s="188" t="s">
        <v>8</v>
      </c>
      <c r="E202" s="188"/>
      <c r="F202" s="189"/>
      <c r="G202" s="189"/>
      <c r="H202" s="189"/>
      <c r="I202" s="190"/>
      <c r="J202" s="190"/>
      <c r="K202" s="190"/>
      <c r="L202" s="214">
        <f>L203</f>
        <v>0</v>
      </c>
    </row>
    <row r="203" spans="1:12" ht="13.5" hidden="1" thickBot="1">
      <c r="A203" s="184" t="s">
        <v>117</v>
      </c>
      <c r="B203" s="172">
        <v>311</v>
      </c>
      <c r="C203" s="249" t="s">
        <v>16</v>
      </c>
      <c r="D203" s="188" t="s">
        <v>8</v>
      </c>
      <c r="E203" s="188"/>
      <c r="F203" s="189"/>
      <c r="G203" s="189"/>
      <c r="H203" s="189"/>
      <c r="I203" s="190"/>
      <c r="J203" s="190"/>
      <c r="K203" s="190" t="s">
        <v>118</v>
      </c>
      <c r="L203" s="214"/>
    </row>
    <row r="204" spans="1:12" ht="12" customHeight="1" hidden="1">
      <c r="A204" s="184"/>
      <c r="B204" s="172">
        <v>311</v>
      </c>
      <c r="C204" s="194"/>
      <c r="D204" s="192"/>
      <c r="E204" s="192"/>
      <c r="F204" s="193"/>
      <c r="G204" s="193"/>
      <c r="H204" s="193"/>
      <c r="I204" s="194"/>
      <c r="J204" s="194"/>
      <c r="K204" s="194"/>
      <c r="L204" s="250"/>
    </row>
    <row r="205" spans="1:12" ht="40.5" customHeight="1" hidden="1">
      <c r="A205" s="184" t="s">
        <v>120</v>
      </c>
      <c r="B205" s="172">
        <v>311</v>
      </c>
      <c r="C205" s="190" t="s">
        <v>11</v>
      </c>
      <c r="D205" s="188" t="s">
        <v>7</v>
      </c>
      <c r="E205" s="188"/>
      <c r="F205" s="189"/>
      <c r="G205" s="189"/>
      <c r="H205" s="189"/>
      <c r="I205" s="190"/>
      <c r="J205" s="190"/>
      <c r="K205" s="190"/>
      <c r="L205" s="214">
        <f>L206</f>
        <v>0</v>
      </c>
    </row>
    <row r="206" spans="1:12" ht="12" customHeight="1" hidden="1">
      <c r="A206" s="202" t="s">
        <v>99</v>
      </c>
      <c r="B206" s="172">
        <v>311</v>
      </c>
      <c r="C206" s="190" t="s">
        <v>11</v>
      </c>
      <c r="D206" s="188" t="s">
        <v>7</v>
      </c>
      <c r="E206" s="188"/>
      <c r="F206" s="189"/>
      <c r="G206" s="189"/>
      <c r="H206" s="189"/>
      <c r="I206" s="190"/>
      <c r="J206" s="190"/>
      <c r="K206" s="190" t="s">
        <v>100</v>
      </c>
      <c r="L206" s="214"/>
    </row>
    <row r="207" spans="1:12" ht="13.5" hidden="1" thickBot="1">
      <c r="A207" s="197" t="s">
        <v>142</v>
      </c>
      <c r="B207" s="172">
        <v>311</v>
      </c>
      <c r="C207" s="190" t="s">
        <v>18</v>
      </c>
      <c r="D207" s="188" t="s">
        <v>7</v>
      </c>
      <c r="E207" s="188"/>
      <c r="F207" s="189"/>
      <c r="G207" s="189"/>
      <c r="H207" s="189"/>
      <c r="I207" s="190"/>
      <c r="J207" s="190"/>
      <c r="K207" s="190"/>
      <c r="L207" s="214">
        <f>L208</f>
        <v>0</v>
      </c>
    </row>
    <row r="208" spans="1:12" s="94" customFormat="1" ht="13.5" hidden="1" thickBot="1">
      <c r="A208" s="251" t="s">
        <v>205</v>
      </c>
      <c r="B208" s="172">
        <v>311</v>
      </c>
      <c r="C208" s="212" t="s">
        <v>18</v>
      </c>
      <c r="D208" s="211" t="s">
        <v>7</v>
      </c>
      <c r="E208" s="211" t="s">
        <v>206</v>
      </c>
      <c r="F208" s="210"/>
      <c r="G208" s="210"/>
      <c r="H208" s="210" t="s">
        <v>41</v>
      </c>
      <c r="I208" s="212"/>
      <c r="J208" s="212" t="s">
        <v>42</v>
      </c>
      <c r="K208" s="229"/>
      <c r="L208" s="230">
        <f>L209</f>
        <v>0</v>
      </c>
    </row>
    <row r="209" spans="1:12" s="94" customFormat="1" ht="13.5" hidden="1" thickBot="1">
      <c r="A209" s="251" t="s">
        <v>162</v>
      </c>
      <c r="B209" s="172">
        <v>311</v>
      </c>
      <c r="C209" s="210" t="s">
        <v>18</v>
      </c>
      <c r="D209" s="211" t="s">
        <v>7</v>
      </c>
      <c r="E209" s="211" t="s">
        <v>206</v>
      </c>
      <c r="F209" s="210"/>
      <c r="G209" s="210"/>
      <c r="H209" s="210" t="s">
        <v>41</v>
      </c>
      <c r="I209" s="212"/>
      <c r="J209" s="212" t="s">
        <v>207</v>
      </c>
      <c r="K209" s="229"/>
      <c r="L209" s="230">
        <f>L210</f>
        <v>0</v>
      </c>
    </row>
    <row r="210" spans="1:12" s="92" customFormat="1" ht="26.25" hidden="1" thickBot="1">
      <c r="A210" s="184" t="s">
        <v>91</v>
      </c>
      <c r="B210" s="172">
        <v>311</v>
      </c>
      <c r="C210" s="190" t="s">
        <v>18</v>
      </c>
      <c r="D210" s="188" t="s">
        <v>7</v>
      </c>
      <c r="E210" s="188" t="s">
        <v>206</v>
      </c>
      <c r="F210" s="189"/>
      <c r="G210" s="189"/>
      <c r="H210" s="189" t="s">
        <v>41</v>
      </c>
      <c r="I210" s="190"/>
      <c r="J210" s="190" t="s">
        <v>207</v>
      </c>
      <c r="K210" s="190" t="s">
        <v>49</v>
      </c>
      <c r="L210" s="214">
        <f>L211</f>
        <v>0</v>
      </c>
    </row>
    <row r="211" spans="1:12" s="92" customFormat="1" ht="26.25" hidden="1" thickBot="1">
      <c r="A211" s="184" t="s">
        <v>92</v>
      </c>
      <c r="B211" s="172">
        <v>311</v>
      </c>
      <c r="C211" s="190" t="s">
        <v>18</v>
      </c>
      <c r="D211" s="188" t="s">
        <v>7</v>
      </c>
      <c r="E211" s="249" t="s">
        <v>206</v>
      </c>
      <c r="F211" s="249"/>
      <c r="G211" s="249"/>
      <c r="H211" s="249" t="s">
        <v>41</v>
      </c>
      <c r="I211" s="249"/>
      <c r="J211" s="190" t="s">
        <v>207</v>
      </c>
      <c r="K211" s="249" t="s">
        <v>50</v>
      </c>
      <c r="L211" s="214"/>
    </row>
    <row r="212" spans="1:12" s="94" customFormat="1" ht="16.5" customHeight="1" hidden="1">
      <c r="A212" s="179" t="s">
        <v>143</v>
      </c>
      <c r="B212" s="172">
        <v>311</v>
      </c>
      <c r="C212" s="209" t="s">
        <v>18</v>
      </c>
      <c r="D212" s="211" t="s">
        <v>12</v>
      </c>
      <c r="E212" s="209"/>
      <c r="F212" s="209"/>
      <c r="G212" s="209"/>
      <c r="H212" s="209"/>
      <c r="I212" s="209"/>
      <c r="J212" s="212"/>
      <c r="K212" s="252"/>
      <c r="L212" s="230">
        <f>L213</f>
        <v>0</v>
      </c>
    </row>
    <row r="213" spans="1:12" s="94" customFormat="1" ht="26.25" customHeight="1" hidden="1">
      <c r="A213" s="251" t="s">
        <v>205</v>
      </c>
      <c r="B213" s="172">
        <v>311</v>
      </c>
      <c r="C213" s="209" t="s">
        <v>18</v>
      </c>
      <c r="D213" s="211" t="s">
        <v>12</v>
      </c>
      <c r="E213" s="209" t="s">
        <v>206</v>
      </c>
      <c r="F213" s="209"/>
      <c r="G213" s="209"/>
      <c r="H213" s="209" t="s">
        <v>41</v>
      </c>
      <c r="I213" s="209"/>
      <c r="J213" s="212" t="s">
        <v>42</v>
      </c>
      <c r="K213" s="252"/>
      <c r="L213" s="230">
        <f>L214+L217</f>
        <v>0</v>
      </c>
    </row>
    <row r="214" spans="1:12" s="94" customFormat="1" ht="39.75" customHeight="1" hidden="1">
      <c r="A214" s="184" t="s">
        <v>144</v>
      </c>
      <c r="B214" s="172">
        <v>311</v>
      </c>
      <c r="C214" s="212" t="s">
        <v>18</v>
      </c>
      <c r="D214" s="211" t="s">
        <v>12</v>
      </c>
      <c r="E214" s="209" t="s">
        <v>206</v>
      </c>
      <c r="F214" s="209"/>
      <c r="G214" s="209"/>
      <c r="H214" s="209" t="s">
        <v>41</v>
      </c>
      <c r="I214" s="209"/>
      <c r="J214" s="212" t="s">
        <v>184</v>
      </c>
      <c r="K214" s="252"/>
      <c r="L214" s="230">
        <f>L215</f>
        <v>0</v>
      </c>
    </row>
    <row r="215" spans="1:12" s="94" customFormat="1" ht="32.25" customHeight="1" hidden="1">
      <c r="A215" s="184" t="s">
        <v>91</v>
      </c>
      <c r="B215" s="172">
        <v>311</v>
      </c>
      <c r="C215" s="212" t="s">
        <v>18</v>
      </c>
      <c r="D215" s="211" t="s">
        <v>12</v>
      </c>
      <c r="E215" s="209" t="s">
        <v>206</v>
      </c>
      <c r="F215" s="209"/>
      <c r="G215" s="209"/>
      <c r="H215" s="209" t="s">
        <v>41</v>
      </c>
      <c r="I215" s="209"/>
      <c r="J215" s="212" t="s">
        <v>184</v>
      </c>
      <c r="K215" s="252" t="s">
        <v>49</v>
      </c>
      <c r="L215" s="230">
        <f>L216</f>
        <v>0</v>
      </c>
    </row>
    <row r="216" spans="1:12" s="94" customFormat="1" ht="24.75" customHeight="1" hidden="1">
      <c r="A216" s="184" t="s">
        <v>92</v>
      </c>
      <c r="B216" s="172">
        <v>311</v>
      </c>
      <c r="C216" s="212" t="s">
        <v>18</v>
      </c>
      <c r="D216" s="211" t="s">
        <v>12</v>
      </c>
      <c r="E216" s="209" t="s">
        <v>206</v>
      </c>
      <c r="F216" s="209"/>
      <c r="G216" s="209"/>
      <c r="H216" s="209" t="s">
        <v>41</v>
      </c>
      <c r="I216" s="209"/>
      <c r="J216" s="212" t="s">
        <v>184</v>
      </c>
      <c r="K216" s="252" t="s">
        <v>50</v>
      </c>
      <c r="L216" s="230"/>
    </row>
    <row r="217" spans="1:12" s="94" customFormat="1" ht="26.25" customHeight="1" hidden="1">
      <c r="A217" s="184" t="s">
        <v>185</v>
      </c>
      <c r="B217" s="172">
        <v>311</v>
      </c>
      <c r="C217" s="212" t="s">
        <v>18</v>
      </c>
      <c r="D217" s="211" t="s">
        <v>12</v>
      </c>
      <c r="E217" s="209" t="s">
        <v>206</v>
      </c>
      <c r="F217" s="209"/>
      <c r="G217" s="209"/>
      <c r="H217" s="209" t="s">
        <v>41</v>
      </c>
      <c r="I217" s="209"/>
      <c r="J217" s="212" t="s">
        <v>186</v>
      </c>
      <c r="K217" s="252"/>
      <c r="L217" s="230">
        <f>L218</f>
        <v>0</v>
      </c>
    </row>
    <row r="218" spans="1:12" s="94" customFormat="1" ht="27" customHeight="1" hidden="1">
      <c r="A218" s="184" t="s">
        <v>91</v>
      </c>
      <c r="B218" s="172">
        <v>311</v>
      </c>
      <c r="C218" s="212" t="s">
        <v>18</v>
      </c>
      <c r="D218" s="211" t="s">
        <v>12</v>
      </c>
      <c r="E218" s="209" t="s">
        <v>206</v>
      </c>
      <c r="F218" s="209"/>
      <c r="G218" s="209"/>
      <c r="H218" s="209" t="s">
        <v>41</v>
      </c>
      <c r="I218" s="209"/>
      <c r="J218" s="212" t="s">
        <v>186</v>
      </c>
      <c r="K218" s="252" t="s">
        <v>49</v>
      </c>
      <c r="L218" s="230">
        <f>L219</f>
        <v>0</v>
      </c>
    </row>
    <row r="219" spans="1:12" s="94" customFormat="1" ht="26.25" hidden="1" thickBot="1">
      <c r="A219" s="184" t="s">
        <v>92</v>
      </c>
      <c r="B219" s="172">
        <v>311</v>
      </c>
      <c r="C219" s="212" t="s">
        <v>18</v>
      </c>
      <c r="D219" s="211" t="s">
        <v>12</v>
      </c>
      <c r="E219" s="209" t="s">
        <v>206</v>
      </c>
      <c r="F219" s="209"/>
      <c r="G219" s="209"/>
      <c r="H219" s="209" t="s">
        <v>41</v>
      </c>
      <c r="I219" s="209"/>
      <c r="J219" s="212" t="s">
        <v>186</v>
      </c>
      <c r="K219" s="252" t="s">
        <v>50</v>
      </c>
      <c r="L219" s="230"/>
    </row>
    <row r="220" spans="1:14" ht="22.5" customHeight="1" thickBot="1">
      <c r="A220" s="95" t="s">
        <v>145</v>
      </c>
      <c r="B220" s="96"/>
      <c r="C220" s="97" t="s">
        <v>146</v>
      </c>
      <c r="D220" s="98" t="s">
        <v>146</v>
      </c>
      <c r="E220" s="104" t="s">
        <v>146</v>
      </c>
      <c r="F220" s="105"/>
      <c r="G220" s="105"/>
      <c r="H220" s="105"/>
      <c r="I220" s="106"/>
      <c r="J220" s="99"/>
      <c r="K220" s="100" t="s">
        <v>146</v>
      </c>
      <c r="L220" s="253">
        <f>L22+L66+L78+L87+L138+L144</f>
        <v>18795.199999999997</v>
      </c>
      <c r="M220" s="34">
        <f>'[1]Ведомственная структура'!J26</f>
        <v>0</v>
      </c>
      <c r="N220" s="93">
        <f>L220-M220</f>
        <v>18795.199999999997</v>
      </c>
    </row>
    <row r="222" spans="12:17" ht="12.75">
      <c r="L222" s="31"/>
      <c r="Q222" s="31"/>
    </row>
    <row r="223" spans="1:12" s="35" customFormat="1" ht="15.75">
      <c r="A223" s="2"/>
      <c r="B223" s="2"/>
      <c r="C223" s="5"/>
      <c r="D223" s="5"/>
      <c r="E223" s="5"/>
      <c r="F223" s="5"/>
      <c r="G223" s="5"/>
      <c r="H223" s="5"/>
      <c r="I223" s="5"/>
      <c r="J223" s="5"/>
      <c r="K223" s="5"/>
      <c r="L223" s="31"/>
    </row>
    <row r="224" spans="1:12" s="35" customFormat="1" ht="15.75">
      <c r="A224" s="2"/>
      <c r="B224" s="2"/>
      <c r="C224" s="4"/>
      <c r="D224" s="4"/>
      <c r="E224" s="4"/>
      <c r="F224" s="4"/>
      <c r="G224" s="4"/>
      <c r="H224" s="4"/>
      <c r="I224" s="4"/>
      <c r="J224" s="4"/>
      <c r="K224" s="4"/>
      <c r="L224" s="7"/>
    </row>
    <row r="225" spans="1:12" s="35" customFormat="1" ht="15.75">
      <c r="A225" s="2"/>
      <c r="B225" s="2"/>
      <c r="C225" s="6"/>
      <c r="D225" s="6"/>
      <c r="E225" s="6"/>
      <c r="F225" s="6"/>
      <c r="G225" s="6"/>
      <c r="H225" s="6"/>
      <c r="I225" s="6"/>
      <c r="J225" s="6"/>
      <c r="K225" s="6"/>
      <c r="L225" s="7"/>
    </row>
    <row r="226" spans="1:12" s="35" customFormat="1" ht="15.75">
      <c r="A226" s="2"/>
      <c r="B226" s="2"/>
      <c r="C226" s="8"/>
      <c r="D226" s="8"/>
      <c r="E226" s="8"/>
      <c r="F226" s="8"/>
      <c r="G226" s="8"/>
      <c r="H226" s="8"/>
      <c r="I226" s="8"/>
      <c r="J226" s="8"/>
      <c r="K226" s="8"/>
      <c r="L226" s="7"/>
    </row>
    <row r="227" spans="1:12" s="35" customFormat="1" ht="15.75">
      <c r="A227" s="2"/>
      <c r="B227" s="2"/>
      <c r="C227" s="4"/>
      <c r="D227" s="4"/>
      <c r="E227" s="4"/>
      <c r="F227" s="4"/>
      <c r="G227" s="4"/>
      <c r="H227" s="4"/>
      <c r="I227" s="4"/>
      <c r="J227" s="4"/>
      <c r="K227" s="4"/>
      <c r="L227" s="3"/>
    </row>
    <row r="228" spans="1:12" s="35" customFormat="1" ht="15.75">
      <c r="A228" s="2"/>
      <c r="B228" s="2"/>
      <c r="C228" s="4"/>
      <c r="D228" s="4"/>
      <c r="E228" s="4"/>
      <c r="F228" s="4"/>
      <c r="G228" s="4"/>
      <c r="H228" s="4"/>
      <c r="I228" s="4"/>
      <c r="J228" s="4"/>
      <c r="K228" s="4"/>
      <c r="L228" s="3"/>
    </row>
    <row r="229" spans="1:12" s="35" customFormat="1" ht="15.75">
      <c r="A229" s="2"/>
      <c r="B229" s="2"/>
      <c r="C229" s="4"/>
      <c r="D229" s="4"/>
      <c r="E229" s="4"/>
      <c r="F229" s="4"/>
      <c r="G229" s="4"/>
      <c r="H229" s="4"/>
      <c r="I229" s="4"/>
      <c r="J229" s="4"/>
      <c r="K229" s="4"/>
      <c r="L229" s="7"/>
    </row>
    <row r="230" spans="1:12" s="35" customFormat="1" ht="15.75">
      <c r="A230" s="2"/>
      <c r="B230" s="2"/>
      <c r="C230" s="4"/>
      <c r="D230" s="4"/>
      <c r="E230" s="4"/>
      <c r="F230" s="4"/>
      <c r="G230" s="4"/>
      <c r="H230" s="4"/>
      <c r="I230" s="4"/>
      <c r="J230" s="4"/>
      <c r="K230" s="4"/>
      <c r="L230" s="7"/>
    </row>
    <row r="231" spans="1:12" s="35" customFormat="1" ht="15.75">
      <c r="A231" s="2"/>
      <c r="B231" s="2"/>
      <c r="C231" s="9"/>
      <c r="D231" s="9"/>
      <c r="E231" s="9"/>
      <c r="F231" s="9"/>
      <c r="G231" s="9"/>
      <c r="H231" s="9"/>
      <c r="I231" s="9"/>
      <c r="J231" s="9"/>
      <c r="K231" s="9"/>
      <c r="L231" s="7"/>
    </row>
    <row r="232" spans="1:12" s="35" customFormat="1" ht="15.75">
      <c r="A232" s="2"/>
      <c r="B232" s="2"/>
      <c r="C232" s="9"/>
      <c r="D232" s="9"/>
      <c r="E232" s="9"/>
      <c r="F232" s="9"/>
      <c r="G232" s="9"/>
      <c r="H232" s="9"/>
      <c r="I232" s="9"/>
      <c r="J232" s="9"/>
      <c r="K232" s="9"/>
      <c r="L232" s="7"/>
    </row>
    <row r="233" spans="1:12" s="35" customFormat="1" ht="15.75">
      <c r="A233" s="2"/>
      <c r="B233" s="2"/>
      <c r="C233" s="9"/>
      <c r="D233" s="9"/>
      <c r="E233" s="9"/>
      <c r="F233" s="9"/>
      <c r="G233" s="9"/>
      <c r="H233" s="9"/>
      <c r="I233" s="9"/>
      <c r="J233" s="9"/>
      <c r="K233" s="9"/>
      <c r="L233" s="10"/>
    </row>
    <row r="234" spans="1:12" s="35" customFormat="1" ht="15.75">
      <c r="A234" s="2"/>
      <c r="B234" s="2"/>
      <c r="C234" s="9"/>
      <c r="D234" s="9"/>
      <c r="E234" s="9"/>
      <c r="F234" s="9"/>
      <c r="G234" s="9"/>
      <c r="H234" s="9"/>
      <c r="I234" s="9"/>
      <c r="J234" s="9"/>
      <c r="K234" s="9"/>
      <c r="L234" s="7"/>
    </row>
    <row r="235" spans="1:12" s="35" customFormat="1" ht="15.75">
      <c r="A235" s="2"/>
      <c r="B235" s="2"/>
      <c r="C235" s="9"/>
      <c r="D235" s="9"/>
      <c r="E235" s="9"/>
      <c r="F235" s="9"/>
      <c r="G235" s="9"/>
      <c r="H235" s="9"/>
      <c r="I235" s="9"/>
      <c r="J235" s="9"/>
      <c r="K235" s="9"/>
      <c r="L235" s="7"/>
    </row>
    <row r="236" spans="1:12" s="35" customFormat="1" ht="15.75">
      <c r="A236" s="2"/>
      <c r="B236" s="2"/>
      <c r="C236" s="9"/>
      <c r="D236" s="9"/>
      <c r="E236" s="9"/>
      <c r="F236" s="9"/>
      <c r="G236" s="9"/>
      <c r="H236" s="9"/>
      <c r="I236" s="9"/>
      <c r="J236" s="9"/>
      <c r="K236" s="9"/>
      <c r="L236" s="7"/>
    </row>
    <row r="237" spans="1:12" s="35" customFormat="1" ht="15.75">
      <c r="A237" s="2"/>
      <c r="B237" s="2"/>
      <c r="C237" s="9"/>
      <c r="D237" s="9"/>
      <c r="E237" s="9"/>
      <c r="F237" s="9"/>
      <c r="G237" s="9"/>
      <c r="H237" s="9"/>
      <c r="I237" s="9"/>
      <c r="J237" s="9"/>
      <c r="K237" s="9"/>
      <c r="L237" s="3"/>
    </row>
    <row r="238" spans="1:11" s="35" customFormat="1" ht="15">
      <c r="A238" s="2"/>
      <c r="B238" s="2"/>
      <c r="C238" s="36"/>
      <c r="D238" s="36"/>
      <c r="E238" s="36"/>
      <c r="F238" s="36"/>
      <c r="G238" s="36"/>
      <c r="H238" s="36"/>
      <c r="I238" s="36"/>
      <c r="J238" s="36"/>
      <c r="K238" s="36"/>
    </row>
    <row r="239" spans="1:11" s="35" customFormat="1" ht="15">
      <c r="A239" s="2"/>
      <c r="B239" s="2"/>
      <c r="C239" s="36"/>
      <c r="D239" s="36"/>
      <c r="E239" s="36"/>
      <c r="F239" s="36"/>
      <c r="G239" s="36"/>
      <c r="H239" s="36"/>
      <c r="I239" s="36"/>
      <c r="J239" s="36"/>
      <c r="K239" s="36"/>
    </row>
    <row r="240" spans="1:11" s="35" customFormat="1" ht="15">
      <c r="A240" s="2"/>
      <c r="B240" s="2"/>
      <c r="C240" s="36"/>
      <c r="D240" s="36"/>
      <c r="E240" s="36"/>
      <c r="F240" s="36"/>
      <c r="G240" s="36"/>
      <c r="H240" s="36"/>
      <c r="I240" s="36"/>
      <c r="J240" s="36"/>
      <c r="K240" s="36"/>
    </row>
    <row r="241" spans="1:11" s="35" customFormat="1" ht="15">
      <c r="A241" s="2"/>
      <c r="B241" s="2"/>
      <c r="C241" s="36"/>
      <c r="D241" s="36"/>
      <c r="E241" s="36"/>
      <c r="F241" s="36"/>
      <c r="G241" s="36"/>
      <c r="H241" s="36"/>
      <c r="I241" s="36"/>
      <c r="J241" s="36"/>
      <c r="K241" s="36"/>
    </row>
    <row r="242" spans="1:11" s="35" customFormat="1" ht="15">
      <c r="A242" s="2"/>
      <c r="B242" s="2"/>
      <c r="C242" s="36"/>
      <c r="D242" s="36"/>
      <c r="E242" s="36"/>
      <c r="F242" s="36"/>
      <c r="G242" s="36"/>
      <c r="H242" s="36"/>
      <c r="I242" s="36"/>
      <c r="J242" s="36"/>
      <c r="K242" s="36"/>
    </row>
    <row r="243" spans="1:11" s="35" customFormat="1" ht="15">
      <c r="A243" s="2"/>
      <c r="B243" s="2"/>
      <c r="C243" s="36"/>
      <c r="D243" s="36"/>
      <c r="E243" s="36"/>
      <c r="F243" s="36"/>
      <c r="G243" s="36"/>
      <c r="H243" s="36"/>
      <c r="I243" s="36"/>
      <c r="J243" s="36"/>
      <c r="K243" s="36"/>
    </row>
    <row r="244" spans="1:11" s="35" customFormat="1" ht="15">
      <c r="A244" s="2"/>
      <c r="B244" s="2"/>
      <c r="C244" s="36"/>
      <c r="D244" s="36"/>
      <c r="E244" s="36"/>
      <c r="F244" s="36"/>
      <c r="G244" s="36"/>
      <c r="H244" s="36"/>
      <c r="I244" s="36"/>
      <c r="J244" s="36"/>
      <c r="K244" s="36"/>
    </row>
    <row r="245" spans="1:11" s="35" customFormat="1" ht="15">
      <c r="A245" s="2"/>
      <c r="B245" s="2"/>
      <c r="C245" s="36"/>
      <c r="D245" s="36"/>
      <c r="E245" s="36"/>
      <c r="F245" s="36"/>
      <c r="G245" s="36"/>
      <c r="H245" s="36"/>
      <c r="I245" s="36"/>
      <c r="J245" s="36"/>
      <c r="K245" s="36"/>
    </row>
    <row r="246" spans="1:11" s="35" customFormat="1" ht="15">
      <c r="A246" s="2"/>
      <c r="B246" s="2"/>
      <c r="C246" s="36"/>
      <c r="D246" s="36"/>
      <c r="E246" s="36"/>
      <c r="F246" s="36"/>
      <c r="G246" s="36"/>
      <c r="H246" s="36"/>
      <c r="I246" s="36"/>
      <c r="J246" s="36"/>
      <c r="K246" s="36"/>
    </row>
    <row r="247" spans="1:11" s="35" customFormat="1" ht="15">
      <c r="A247" s="2"/>
      <c r="B247" s="2"/>
      <c r="C247" s="36"/>
      <c r="D247" s="36"/>
      <c r="E247" s="36"/>
      <c r="F247" s="36"/>
      <c r="G247" s="36"/>
      <c r="H247" s="36"/>
      <c r="I247" s="36"/>
      <c r="J247" s="36"/>
      <c r="K247" s="36"/>
    </row>
    <row r="248" spans="3:11" s="35" customFormat="1" ht="12.75">
      <c r="C248" s="36"/>
      <c r="D248" s="36"/>
      <c r="E248" s="36"/>
      <c r="F248" s="36"/>
      <c r="G248" s="36"/>
      <c r="H248" s="36"/>
      <c r="I248" s="36"/>
      <c r="J248" s="36"/>
      <c r="K248" s="36"/>
    </row>
    <row r="249" spans="3:11" s="35" customFormat="1" ht="12.75">
      <c r="C249" s="36"/>
      <c r="D249" s="36"/>
      <c r="E249" s="36"/>
      <c r="F249" s="36"/>
      <c r="G249" s="36"/>
      <c r="H249" s="36"/>
      <c r="I249" s="36"/>
      <c r="J249" s="36"/>
      <c r="K249" s="36"/>
    </row>
    <row r="250" spans="3:11" s="35" customFormat="1" ht="12.75">
      <c r="C250" s="36"/>
      <c r="D250" s="36"/>
      <c r="E250" s="36"/>
      <c r="F250" s="36"/>
      <c r="G250" s="36"/>
      <c r="H250" s="36"/>
      <c r="I250" s="36"/>
      <c r="J250" s="36"/>
      <c r="K250" s="36"/>
    </row>
    <row r="251" spans="3:11" s="35" customFormat="1" ht="12.75">
      <c r="C251" s="36"/>
      <c r="D251" s="36"/>
      <c r="E251" s="36"/>
      <c r="F251" s="36"/>
      <c r="G251" s="36"/>
      <c r="H251" s="36"/>
      <c r="I251" s="36"/>
      <c r="J251" s="36"/>
      <c r="K251" s="36"/>
    </row>
    <row r="252" spans="3:11" s="35" customFormat="1" ht="12.75">
      <c r="C252" s="36"/>
      <c r="D252" s="36"/>
      <c r="E252" s="36"/>
      <c r="F252" s="36"/>
      <c r="G252" s="36"/>
      <c r="H252" s="36"/>
      <c r="I252" s="36"/>
      <c r="J252" s="36"/>
      <c r="K252" s="36"/>
    </row>
    <row r="253" spans="3:11" s="35" customFormat="1" ht="12.75">
      <c r="C253" s="36"/>
      <c r="D253" s="36"/>
      <c r="E253" s="36"/>
      <c r="F253" s="36"/>
      <c r="G253" s="36"/>
      <c r="H253" s="36"/>
      <c r="I253" s="36"/>
      <c r="J253" s="36"/>
      <c r="K253" s="36"/>
    </row>
    <row r="254" spans="3:11" s="35" customFormat="1" ht="12.75">
      <c r="C254" s="36"/>
      <c r="D254" s="36"/>
      <c r="E254" s="36"/>
      <c r="F254" s="36"/>
      <c r="G254" s="36"/>
      <c r="H254" s="36"/>
      <c r="I254" s="36"/>
      <c r="J254" s="36"/>
      <c r="K254" s="36"/>
    </row>
    <row r="255" spans="3:11" s="35" customFormat="1" ht="12.75">
      <c r="C255" s="36"/>
      <c r="D255" s="36"/>
      <c r="E255" s="36"/>
      <c r="F255" s="36"/>
      <c r="G255" s="36"/>
      <c r="H255" s="36"/>
      <c r="I255" s="36"/>
      <c r="J255" s="36"/>
      <c r="K255" s="36"/>
    </row>
    <row r="256" spans="3:11" s="35" customFormat="1" ht="12.75">
      <c r="C256" s="36"/>
      <c r="D256" s="36"/>
      <c r="E256" s="36"/>
      <c r="F256" s="36"/>
      <c r="G256" s="36"/>
      <c r="H256" s="36"/>
      <c r="I256" s="36"/>
      <c r="J256" s="36"/>
      <c r="K256" s="36"/>
    </row>
    <row r="257" spans="3:11" s="35" customFormat="1" ht="12.75">
      <c r="C257" s="36"/>
      <c r="D257" s="36"/>
      <c r="E257" s="36"/>
      <c r="F257" s="36"/>
      <c r="G257" s="36"/>
      <c r="H257" s="36"/>
      <c r="I257" s="36"/>
      <c r="J257" s="36"/>
      <c r="K257" s="36"/>
    </row>
    <row r="258" spans="3:11" s="35" customFormat="1" ht="12.75">
      <c r="C258" s="36"/>
      <c r="D258" s="36"/>
      <c r="E258" s="36"/>
      <c r="F258" s="36"/>
      <c r="G258" s="36"/>
      <c r="H258" s="36"/>
      <c r="I258" s="36"/>
      <c r="J258" s="36"/>
      <c r="K258" s="36"/>
    </row>
    <row r="259" spans="3:11" s="35" customFormat="1" ht="12.75">
      <c r="C259" s="36"/>
      <c r="D259" s="36"/>
      <c r="E259" s="36"/>
      <c r="F259" s="36"/>
      <c r="G259" s="36"/>
      <c r="H259" s="36"/>
      <c r="I259" s="36"/>
      <c r="J259" s="36"/>
      <c r="K259" s="36"/>
    </row>
    <row r="260" spans="3:11" s="35" customFormat="1" ht="12.75">
      <c r="C260" s="36"/>
      <c r="D260" s="36"/>
      <c r="E260" s="36"/>
      <c r="F260" s="36"/>
      <c r="G260" s="36"/>
      <c r="H260" s="36"/>
      <c r="I260" s="36"/>
      <c r="J260" s="36"/>
      <c r="K260" s="36"/>
    </row>
    <row r="261" spans="3:11" s="35" customFormat="1" ht="12.75">
      <c r="C261" s="36"/>
      <c r="D261" s="36"/>
      <c r="E261" s="36"/>
      <c r="F261" s="36"/>
      <c r="G261" s="36"/>
      <c r="H261" s="36"/>
      <c r="I261" s="36"/>
      <c r="J261" s="36"/>
      <c r="K261" s="36"/>
    </row>
    <row r="262" spans="3:11" s="35" customFormat="1" ht="12.75">
      <c r="C262" s="36"/>
      <c r="D262" s="36"/>
      <c r="E262" s="36"/>
      <c r="F262" s="36"/>
      <c r="G262" s="36"/>
      <c r="H262" s="36"/>
      <c r="I262" s="36"/>
      <c r="J262" s="36"/>
      <c r="K262" s="36"/>
    </row>
    <row r="263" spans="3:11" s="35" customFormat="1" ht="12.75">
      <c r="C263" s="36"/>
      <c r="D263" s="36"/>
      <c r="E263" s="36"/>
      <c r="F263" s="36"/>
      <c r="G263" s="36"/>
      <c r="H263" s="36"/>
      <c r="I263" s="36"/>
      <c r="J263" s="36"/>
      <c r="K263" s="36"/>
    </row>
    <row r="264" spans="3:11" s="35" customFormat="1" ht="12.75">
      <c r="C264" s="36"/>
      <c r="D264" s="36"/>
      <c r="E264" s="36"/>
      <c r="F264" s="36"/>
      <c r="G264" s="36"/>
      <c r="H264" s="36"/>
      <c r="I264" s="36"/>
      <c r="J264" s="36"/>
      <c r="K264" s="36"/>
    </row>
    <row r="265" spans="3:11" s="35" customFormat="1" ht="12.75">
      <c r="C265" s="36"/>
      <c r="D265" s="36"/>
      <c r="E265" s="36"/>
      <c r="F265" s="36"/>
      <c r="G265" s="36"/>
      <c r="H265" s="36"/>
      <c r="I265" s="36"/>
      <c r="J265" s="36"/>
      <c r="K265" s="36"/>
    </row>
    <row r="266" spans="3:11" s="35" customFormat="1" ht="12.75">
      <c r="C266" s="36"/>
      <c r="D266" s="36"/>
      <c r="E266" s="36"/>
      <c r="F266" s="36"/>
      <c r="G266" s="36"/>
      <c r="H266" s="36"/>
      <c r="I266" s="36"/>
      <c r="J266" s="36"/>
      <c r="K266" s="36"/>
    </row>
    <row r="267" spans="3:11" s="35" customFormat="1" ht="12.75">
      <c r="C267" s="36"/>
      <c r="D267" s="36"/>
      <c r="E267" s="36"/>
      <c r="F267" s="36"/>
      <c r="G267" s="36"/>
      <c r="H267" s="36"/>
      <c r="I267" s="36"/>
      <c r="J267" s="36"/>
      <c r="K267" s="36"/>
    </row>
    <row r="268" spans="3:11" s="35" customFormat="1" ht="12.75">
      <c r="C268" s="36"/>
      <c r="D268" s="36"/>
      <c r="E268" s="36"/>
      <c r="F268" s="36"/>
      <c r="G268" s="36"/>
      <c r="H268" s="36"/>
      <c r="I268" s="36"/>
      <c r="J268" s="36"/>
      <c r="K268" s="36"/>
    </row>
    <row r="269" spans="3:11" s="35" customFormat="1" ht="12.75">
      <c r="C269" s="36"/>
      <c r="D269" s="36"/>
      <c r="E269" s="36"/>
      <c r="F269" s="36"/>
      <c r="G269" s="36"/>
      <c r="H269" s="36"/>
      <c r="I269" s="36"/>
      <c r="J269" s="36"/>
      <c r="K269" s="36"/>
    </row>
    <row r="270" spans="3:11" s="35" customFormat="1" ht="12.75">
      <c r="C270" s="36"/>
      <c r="D270" s="36"/>
      <c r="E270" s="36"/>
      <c r="F270" s="36"/>
      <c r="G270" s="36"/>
      <c r="H270" s="36"/>
      <c r="I270" s="36"/>
      <c r="J270" s="36"/>
      <c r="K270" s="36"/>
    </row>
    <row r="271" spans="3:11" s="35" customFormat="1" ht="12.75">
      <c r="C271" s="36"/>
      <c r="D271" s="36"/>
      <c r="E271" s="36"/>
      <c r="F271" s="36"/>
      <c r="G271" s="36"/>
      <c r="H271" s="36"/>
      <c r="I271" s="36"/>
      <c r="J271" s="36"/>
      <c r="K271" s="36"/>
    </row>
    <row r="272" spans="3:11" s="35" customFormat="1" ht="12.75">
      <c r="C272" s="36"/>
      <c r="D272" s="36"/>
      <c r="E272" s="36"/>
      <c r="F272" s="36"/>
      <c r="G272" s="36"/>
      <c r="H272" s="36"/>
      <c r="I272" s="36"/>
      <c r="J272" s="36"/>
      <c r="K272" s="36"/>
    </row>
    <row r="273" spans="3:11" s="35" customFormat="1" ht="12.75">
      <c r="C273" s="36"/>
      <c r="D273" s="36"/>
      <c r="E273" s="36"/>
      <c r="F273" s="36"/>
      <c r="G273" s="36"/>
      <c r="H273" s="36"/>
      <c r="I273" s="36"/>
      <c r="J273" s="36"/>
      <c r="K273" s="36"/>
    </row>
    <row r="274" spans="3:11" s="35" customFormat="1" ht="12.75">
      <c r="C274" s="36"/>
      <c r="D274" s="36"/>
      <c r="E274" s="36"/>
      <c r="F274" s="36"/>
      <c r="G274" s="36"/>
      <c r="H274" s="36"/>
      <c r="I274" s="36"/>
      <c r="J274" s="36"/>
      <c r="K274" s="36"/>
    </row>
    <row r="275" spans="3:11" s="35" customFormat="1" ht="12.75">
      <c r="C275" s="36"/>
      <c r="D275" s="36"/>
      <c r="E275" s="36"/>
      <c r="F275" s="36"/>
      <c r="G275" s="36"/>
      <c r="H275" s="36"/>
      <c r="I275" s="36"/>
      <c r="J275" s="36"/>
      <c r="K275" s="36"/>
    </row>
    <row r="276" spans="3:11" s="35" customFormat="1" ht="12.75">
      <c r="C276" s="36"/>
      <c r="D276" s="36"/>
      <c r="E276" s="36"/>
      <c r="F276" s="36"/>
      <c r="G276" s="36"/>
      <c r="H276" s="36"/>
      <c r="I276" s="36"/>
      <c r="J276" s="36"/>
      <c r="K276" s="36"/>
    </row>
    <row r="277" spans="3:11" s="35" customFormat="1" ht="12.75">
      <c r="C277" s="36"/>
      <c r="D277" s="36"/>
      <c r="E277" s="36"/>
      <c r="F277" s="36"/>
      <c r="G277" s="36"/>
      <c r="H277" s="36"/>
      <c r="I277" s="36"/>
      <c r="J277" s="36"/>
      <c r="K277" s="36"/>
    </row>
    <row r="278" spans="3:11" s="35" customFormat="1" ht="12.75">
      <c r="C278" s="36"/>
      <c r="D278" s="36"/>
      <c r="E278" s="36"/>
      <c r="F278" s="36"/>
      <c r="G278" s="36"/>
      <c r="H278" s="36"/>
      <c r="I278" s="36"/>
      <c r="J278" s="36"/>
      <c r="K278" s="36"/>
    </row>
    <row r="279" spans="3:11" s="35" customFormat="1" ht="12.75">
      <c r="C279" s="36"/>
      <c r="D279" s="36"/>
      <c r="E279" s="36"/>
      <c r="F279" s="36"/>
      <c r="G279" s="36"/>
      <c r="H279" s="36"/>
      <c r="I279" s="36"/>
      <c r="J279" s="36"/>
      <c r="K279" s="36"/>
    </row>
    <row r="280" spans="3:11" s="35" customFormat="1" ht="12.75">
      <c r="C280" s="36"/>
      <c r="D280" s="36"/>
      <c r="E280" s="36"/>
      <c r="F280" s="36"/>
      <c r="G280" s="36"/>
      <c r="H280" s="36"/>
      <c r="I280" s="36"/>
      <c r="J280" s="36"/>
      <c r="K280" s="36"/>
    </row>
    <row r="281" spans="3:11" s="35" customFormat="1" ht="12.75">
      <c r="C281" s="36"/>
      <c r="D281" s="36"/>
      <c r="E281" s="36"/>
      <c r="F281" s="36"/>
      <c r="G281" s="36"/>
      <c r="H281" s="36"/>
      <c r="I281" s="36"/>
      <c r="J281" s="36"/>
      <c r="K281" s="36"/>
    </row>
    <row r="282" spans="3:11" s="35" customFormat="1" ht="12.75">
      <c r="C282" s="36"/>
      <c r="D282" s="36"/>
      <c r="E282" s="36"/>
      <c r="F282" s="36"/>
      <c r="G282" s="36"/>
      <c r="H282" s="36"/>
      <c r="I282" s="36"/>
      <c r="J282" s="36"/>
      <c r="K282" s="36"/>
    </row>
    <row r="283" spans="3:11" s="35" customFormat="1" ht="12.75">
      <c r="C283" s="36"/>
      <c r="D283" s="36"/>
      <c r="E283" s="36"/>
      <c r="F283" s="36"/>
      <c r="G283" s="36"/>
      <c r="H283" s="36"/>
      <c r="I283" s="36"/>
      <c r="J283" s="36"/>
      <c r="K283" s="36"/>
    </row>
    <row r="284" spans="3:11" s="35" customFormat="1" ht="12.75">
      <c r="C284" s="36"/>
      <c r="D284" s="36"/>
      <c r="E284" s="36"/>
      <c r="F284" s="36"/>
      <c r="G284" s="36"/>
      <c r="H284" s="36"/>
      <c r="I284" s="36"/>
      <c r="J284" s="36"/>
      <c r="K284" s="36"/>
    </row>
    <row r="285" spans="3:11" s="35" customFormat="1" ht="12.75">
      <c r="C285" s="36"/>
      <c r="D285" s="36"/>
      <c r="E285" s="36"/>
      <c r="F285" s="36"/>
      <c r="G285" s="36"/>
      <c r="H285" s="36"/>
      <c r="I285" s="36"/>
      <c r="J285" s="36"/>
      <c r="K285" s="36"/>
    </row>
    <row r="286" spans="3:11" s="35" customFormat="1" ht="12.75">
      <c r="C286" s="36"/>
      <c r="D286" s="36"/>
      <c r="E286" s="36"/>
      <c r="F286" s="36"/>
      <c r="G286" s="36"/>
      <c r="H286" s="36"/>
      <c r="I286" s="36"/>
      <c r="J286" s="36"/>
      <c r="K286" s="36"/>
    </row>
    <row r="287" spans="3:11" s="35" customFormat="1" ht="12.75">
      <c r="C287" s="36"/>
      <c r="D287" s="36"/>
      <c r="E287" s="36"/>
      <c r="F287" s="36"/>
      <c r="G287" s="36"/>
      <c r="H287" s="36"/>
      <c r="I287" s="36"/>
      <c r="J287" s="36"/>
      <c r="K287" s="36"/>
    </row>
    <row r="288" spans="3:11" s="35" customFormat="1" ht="12.75">
      <c r="C288" s="36"/>
      <c r="D288" s="36"/>
      <c r="E288" s="36"/>
      <c r="F288" s="36"/>
      <c r="G288" s="36"/>
      <c r="H288" s="36"/>
      <c r="I288" s="36"/>
      <c r="J288" s="36"/>
      <c r="K288" s="36"/>
    </row>
    <row r="289" spans="3:11" s="35" customFormat="1" ht="12.75">
      <c r="C289" s="36"/>
      <c r="D289" s="36"/>
      <c r="E289" s="36"/>
      <c r="F289" s="36"/>
      <c r="G289" s="36"/>
      <c r="H289" s="36"/>
      <c r="I289" s="36"/>
      <c r="J289" s="36"/>
      <c r="K289" s="36"/>
    </row>
    <row r="290" spans="3:11" s="35" customFormat="1" ht="12.75">
      <c r="C290" s="36"/>
      <c r="D290" s="36"/>
      <c r="E290" s="36"/>
      <c r="F290" s="36"/>
      <c r="G290" s="36"/>
      <c r="H290" s="36"/>
      <c r="I290" s="36"/>
      <c r="J290" s="36"/>
      <c r="K290" s="36"/>
    </row>
    <row r="291" spans="3:11" s="35" customFormat="1" ht="12.75">
      <c r="C291" s="36"/>
      <c r="D291" s="36"/>
      <c r="E291" s="36"/>
      <c r="F291" s="36"/>
      <c r="G291" s="36"/>
      <c r="H291" s="36"/>
      <c r="I291" s="36"/>
      <c r="J291" s="36"/>
      <c r="K291" s="36"/>
    </row>
    <row r="292" spans="3:11" s="35" customFormat="1" ht="12.75">
      <c r="C292" s="36"/>
      <c r="D292" s="36"/>
      <c r="E292" s="36"/>
      <c r="F292" s="36"/>
      <c r="G292" s="36"/>
      <c r="H292" s="36"/>
      <c r="I292" s="36"/>
      <c r="J292" s="36"/>
      <c r="K292" s="36"/>
    </row>
    <row r="293" spans="3:11" s="35" customFormat="1" ht="12.75">
      <c r="C293" s="36"/>
      <c r="D293" s="36"/>
      <c r="E293" s="36"/>
      <c r="F293" s="36"/>
      <c r="G293" s="36"/>
      <c r="H293" s="36"/>
      <c r="I293" s="36"/>
      <c r="J293" s="36"/>
      <c r="K293" s="36"/>
    </row>
    <row r="294" spans="3:11" s="35" customFormat="1" ht="12.75">
      <c r="C294" s="36"/>
      <c r="D294" s="36"/>
      <c r="E294" s="36"/>
      <c r="F294" s="36"/>
      <c r="G294" s="36"/>
      <c r="H294" s="36"/>
      <c r="I294" s="36"/>
      <c r="J294" s="36"/>
      <c r="K294" s="36"/>
    </row>
    <row r="295" spans="3:11" s="35" customFormat="1" ht="12.75">
      <c r="C295" s="36"/>
      <c r="D295" s="36"/>
      <c r="E295" s="36"/>
      <c r="F295" s="36"/>
      <c r="G295" s="36"/>
      <c r="H295" s="36"/>
      <c r="I295" s="36"/>
      <c r="J295" s="36"/>
      <c r="K295" s="36"/>
    </row>
    <row r="296" spans="3:11" s="35" customFormat="1" ht="12.75">
      <c r="C296" s="36"/>
      <c r="D296" s="36"/>
      <c r="E296" s="36"/>
      <c r="F296" s="36"/>
      <c r="G296" s="36"/>
      <c r="H296" s="36"/>
      <c r="I296" s="36"/>
      <c r="J296" s="36"/>
      <c r="K296" s="36"/>
    </row>
  </sheetData>
  <sheetProtection/>
  <mergeCells count="10">
    <mergeCell ref="K16:K19"/>
    <mergeCell ref="L16:L19"/>
    <mergeCell ref="H9:K9"/>
    <mergeCell ref="H10:K10"/>
    <mergeCell ref="E20:J20"/>
    <mergeCell ref="A16:A19"/>
    <mergeCell ref="B16:B19"/>
    <mergeCell ref="C16:C19"/>
    <mergeCell ref="D16:D19"/>
    <mergeCell ref="E16:J19"/>
  </mergeCells>
  <printOptions/>
  <pageMargins left="0.3937007874015748" right="0" top="0.4330708661417323" bottom="0.3937007874015748" header="0" footer="0"/>
  <pageSetup fitToHeight="3" horizontalDpi="600" verticalDpi="600" orientation="portrait" paperSize="9" scale="7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1"/>
  <sheetViews>
    <sheetView zoomScalePageLayoutView="0" workbookViewId="0" topLeftCell="B1">
      <selection activeCell="B9" sqref="B9:J9"/>
    </sheetView>
  </sheetViews>
  <sheetFormatPr defaultColWidth="9.140625" defaultRowHeight="12.75"/>
  <cols>
    <col min="1" max="1" width="5.00390625" style="37" hidden="1" customWidth="1"/>
    <col min="2" max="2" width="58.00390625" style="38" customWidth="1"/>
    <col min="3" max="3" width="3.00390625" style="38" bestFit="1" customWidth="1"/>
    <col min="4" max="5" width="3.00390625" style="38" customWidth="1"/>
    <col min="6" max="6" width="2.28125" style="83" bestFit="1" customWidth="1"/>
    <col min="7" max="7" width="5.28125" style="38" bestFit="1" customWidth="1"/>
    <col min="8" max="8" width="10.28125" style="38" customWidth="1"/>
    <col min="9" max="9" width="8.421875" style="83" customWidth="1"/>
    <col min="10" max="10" width="15.140625" style="38" customWidth="1"/>
    <col min="11" max="11" width="8.7109375" style="38" hidden="1" customWidth="1"/>
    <col min="12" max="13" width="14.421875" style="38" customWidth="1"/>
    <col min="14" max="15" width="12.8515625" style="38" customWidth="1"/>
    <col min="16" max="16384" width="9.140625" style="38" customWidth="1"/>
  </cols>
  <sheetData>
    <row r="1" spans="5:9" ht="12.75">
      <c r="E1" s="263" t="s">
        <v>282</v>
      </c>
      <c r="F1" s="38"/>
      <c r="G1" s="83"/>
      <c r="I1" s="34"/>
    </row>
    <row r="2" spans="5:9" ht="12.75">
      <c r="E2" s="263" t="s">
        <v>288</v>
      </c>
      <c r="F2" s="38"/>
      <c r="G2" s="83"/>
      <c r="I2" s="34"/>
    </row>
    <row r="3" spans="5:9" ht="12.75">
      <c r="E3" s="263" t="s">
        <v>289</v>
      </c>
      <c r="F3" s="38"/>
      <c r="G3" s="83"/>
      <c r="I3" s="34"/>
    </row>
    <row r="4" spans="6:9" ht="12.75">
      <c r="F4" s="38"/>
      <c r="G4" s="83"/>
      <c r="I4" s="34"/>
    </row>
    <row r="5" spans="5:13" ht="12.75">
      <c r="E5" s="279"/>
      <c r="F5" s="279"/>
      <c r="G5" s="279"/>
      <c r="H5" s="279"/>
      <c r="I5" s="263"/>
      <c r="K5" s="83"/>
      <c r="M5" s="34"/>
    </row>
    <row r="6" spans="5:9" ht="12.75">
      <c r="E6" s="263" t="s">
        <v>281</v>
      </c>
      <c r="F6" s="38"/>
      <c r="G6" s="83"/>
      <c r="I6" s="34"/>
    </row>
    <row r="7" spans="5:9" ht="12.75">
      <c r="E7" s="263" t="s">
        <v>280</v>
      </c>
      <c r="F7" s="38"/>
      <c r="G7" s="83"/>
      <c r="I7" s="34"/>
    </row>
    <row r="8" spans="5:9" ht="12.75">
      <c r="E8" s="263" t="s">
        <v>276</v>
      </c>
      <c r="F8" s="38"/>
      <c r="G8" s="83"/>
      <c r="I8" s="34"/>
    </row>
    <row r="9" spans="2:10" ht="63.75" customHeight="1">
      <c r="B9" s="298" t="s">
        <v>274</v>
      </c>
      <c r="C9" s="299"/>
      <c r="D9" s="299"/>
      <c r="E9" s="299"/>
      <c r="F9" s="299"/>
      <c r="G9" s="299"/>
      <c r="H9" s="299"/>
      <c r="I9" s="299"/>
      <c r="J9" s="299"/>
    </row>
    <row r="10" spans="2:10" ht="12.75">
      <c r="B10" s="40"/>
      <c r="C10" s="40"/>
      <c r="D10" s="40"/>
      <c r="E10" s="40"/>
      <c r="F10" s="40"/>
      <c r="G10" s="40"/>
      <c r="H10" s="40"/>
      <c r="I10" s="40"/>
      <c r="J10" s="41"/>
    </row>
    <row r="11" spans="1:10" ht="57.75" customHeight="1">
      <c r="A11" s="42" t="s">
        <v>166</v>
      </c>
      <c r="B11" s="43" t="s">
        <v>13</v>
      </c>
      <c r="C11" s="295" t="s">
        <v>167</v>
      </c>
      <c r="D11" s="296"/>
      <c r="E11" s="296"/>
      <c r="F11" s="296"/>
      <c r="G11" s="296"/>
      <c r="H11" s="297"/>
      <c r="I11" s="44" t="s">
        <v>168</v>
      </c>
      <c r="J11" s="45" t="s">
        <v>169</v>
      </c>
    </row>
    <row r="12" spans="1:10" s="39" customFormat="1" ht="12.75">
      <c r="A12" s="46">
        <v>1</v>
      </c>
      <c r="B12" s="47">
        <v>1</v>
      </c>
      <c r="C12" s="291" t="s">
        <v>170</v>
      </c>
      <c r="D12" s="292"/>
      <c r="E12" s="292"/>
      <c r="F12" s="293"/>
      <c r="G12" s="294"/>
      <c r="H12" s="101"/>
      <c r="I12" s="48" t="s">
        <v>171</v>
      </c>
      <c r="J12" s="49">
        <v>4</v>
      </c>
    </row>
    <row r="13" spans="1:10" s="57" customFormat="1" ht="12.75">
      <c r="A13" s="50"/>
      <c r="B13" s="51"/>
      <c r="C13" s="52"/>
      <c r="D13" s="53"/>
      <c r="E13" s="53"/>
      <c r="F13" s="53"/>
      <c r="G13" s="54"/>
      <c r="H13" s="54"/>
      <c r="I13" s="55"/>
      <c r="J13" s="56"/>
    </row>
    <row r="14" spans="1:15" s="57" customFormat="1" ht="18.75">
      <c r="A14" s="59"/>
      <c r="B14" s="117" t="s">
        <v>172</v>
      </c>
      <c r="C14" s="118"/>
      <c r="D14" s="118"/>
      <c r="E14" s="118"/>
      <c r="F14" s="118"/>
      <c r="G14" s="119"/>
      <c r="H14" s="119"/>
      <c r="I14" s="118"/>
      <c r="J14" s="120">
        <f>J15+J25+J38+J34+J45</f>
        <v>1127.6</v>
      </c>
      <c r="K14" s="60"/>
      <c r="N14" s="61"/>
      <c r="O14" s="61"/>
    </row>
    <row r="15" spans="1:15" s="57" customFormat="1" ht="45" customHeight="1">
      <c r="A15" s="59"/>
      <c r="B15" s="121" t="s">
        <v>249</v>
      </c>
      <c r="C15" s="122" t="s">
        <v>7</v>
      </c>
      <c r="D15" s="122" t="s">
        <v>41</v>
      </c>
      <c r="E15" s="122" t="s">
        <v>41</v>
      </c>
      <c r="F15" s="122" t="s">
        <v>41</v>
      </c>
      <c r="G15" s="122" t="s">
        <v>42</v>
      </c>
      <c r="H15" s="122" t="s">
        <v>41</v>
      </c>
      <c r="I15" s="123"/>
      <c r="J15" s="120">
        <f>J16+J19+J22</f>
        <v>540</v>
      </c>
      <c r="N15" s="61"/>
      <c r="O15" s="61"/>
    </row>
    <row r="16" spans="1:15" s="57" customFormat="1" ht="33" customHeight="1">
      <c r="A16" s="59"/>
      <c r="B16" s="124" t="s">
        <v>238</v>
      </c>
      <c r="C16" s="123" t="s">
        <v>7</v>
      </c>
      <c r="D16" s="123" t="s">
        <v>41</v>
      </c>
      <c r="E16" s="123" t="s">
        <v>41</v>
      </c>
      <c r="F16" s="123" t="s">
        <v>41</v>
      </c>
      <c r="G16" s="123" t="s">
        <v>239</v>
      </c>
      <c r="H16" s="123" t="s">
        <v>41</v>
      </c>
      <c r="I16" s="123"/>
      <c r="J16" s="125">
        <f>J17</f>
        <v>0</v>
      </c>
      <c r="N16" s="61"/>
      <c r="O16" s="61"/>
    </row>
    <row r="17" spans="1:15" s="57" customFormat="1" ht="33.75" customHeight="1">
      <c r="A17" s="59"/>
      <c r="B17" s="126" t="s">
        <v>191</v>
      </c>
      <c r="C17" s="123" t="s">
        <v>7</v>
      </c>
      <c r="D17" s="123" t="s">
        <v>41</v>
      </c>
      <c r="E17" s="123" t="s">
        <v>41</v>
      </c>
      <c r="F17" s="123" t="s">
        <v>41</v>
      </c>
      <c r="G17" s="123" t="s">
        <v>239</v>
      </c>
      <c r="H17" s="123" t="s">
        <v>41</v>
      </c>
      <c r="I17" s="123" t="s">
        <v>49</v>
      </c>
      <c r="J17" s="125">
        <f>J18</f>
        <v>0</v>
      </c>
      <c r="N17" s="61"/>
      <c r="O17" s="61"/>
    </row>
    <row r="18" spans="1:15" s="57" customFormat="1" ht="28.5" customHeight="1">
      <c r="A18" s="59"/>
      <c r="B18" s="126" t="s">
        <v>190</v>
      </c>
      <c r="C18" s="123" t="s">
        <v>7</v>
      </c>
      <c r="D18" s="123" t="s">
        <v>41</v>
      </c>
      <c r="E18" s="123" t="s">
        <v>41</v>
      </c>
      <c r="F18" s="123" t="s">
        <v>41</v>
      </c>
      <c r="G18" s="123" t="s">
        <v>239</v>
      </c>
      <c r="H18" s="123" t="s">
        <v>41</v>
      </c>
      <c r="I18" s="123" t="s">
        <v>50</v>
      </c>
      <c r="J18" s="125">
        <v>0</v>
      </c>
      <c r="N18" s="61"/>
      <c r="O18" s="61"/>
    </row>
    <row r="19" spans="1:15" s="57" customFormat="1" ht="25.5">
      <c r="A19" s="59"/>
      <c r="B19" s="124" t="s">
        <v>238</v>
      </c>
      <c r="C19" s="123" t="s">
        <v>7</v>
      </c>
      <c r="D19" s="123" t="s">
        <v>41</v>
      </c>
      <c r="E19" s="123" t="s">
        <v>41</v>
      </c>
      <c r="F19" s="123" t="s">
        <v>41</v>
      </c>
      <c r="G19" s="123" t="s">
        <v>193</v>
      </c>
      <c r="H19" s="123" t="s">
        <v>41</v>
      </c>
      <c r="I19" s="123"/>
      <c r="J19" s="125">
        <f>J20</f>
        <v>240</v>
      </c>
      <c r="N19" s="61"/>
      <c r="O19" s="61"/>
    </row>
    <row r="20" spans="1:15" s="57" customFormat="1" ht="25.5">
      <c r="A20" s="59"/>
      <c r="B20" s="126" t="s">
        <v>191</v>
      </c>
      <c r="C20" s="123" t="s">
        <v>7</v>
      </c>
      <c r="D20" s="123" t="s">
        <v>41</v>
      </c>
      <c r="E20" s="123" t="s">
        <v>41</v>
      </c>
      <c r="F20" s="123" t="s">
        <v>41</v>
      </c>
      <c r="G20" s="123" t="s">
        <v>193</v>
      </c>
      <c r="H20" s="123" t="s">
        <v>41</v>
      </c>
      <c r="I20" s="123" t="s">
        <v>49</v>
      </c>
      <c r="J20" s="125">
        <f>J21</f>
        <v>240</v>
      </c>
      <c r="N20" s="61"/>
      <c r="O20" s="61"/>
    </row>
    <row r="21" spans="1:15" s="57" customFormat="1" ht="25.5">
      <c r="A21" s="59"/>
      <c r="B21" s="126" t="s">
        <v>190</v>
      </c>
      <c r="C21" s="123" t="s">
        <v>7</v>
      </c>
      <c r="D21" s="123" t="s">
        <v>41</v>
      </c>
      <c r="E21" s="123" t="s">
        <v>41</v>
      </c>
      <c r="F21" s="123" t="s">
        <v>41</v>
      </c>
      <c r="G21" s="123" t="s">
        <v>193</v>
      </c>
      <c r="H21" s="123" t="s">
        <v>41</v>
      </c>
      <c r="I21" s="123" t="s">
        <v>50</v>
      </c>
      <c r="J21" s="125">
        <v>240</v>
      </c>
      <c r="N21" s="61"/>
      <c r="O21" s="61"/>
    </row>
    <row r="22" spans="1:15" s="57" customFormat="1" ht="25.5">
      <c r="A22" s="59"/>
      <c r="B22" s="124" t="s">
        <v>238</v>
      </c>
      <c r="C22" s="123" t="s">
        <v>7</v>
      </c>
      <c r="D22" s="123" t="s">
        <v>41</v>
      </c>
      <c r="E22" s="123" t="s">
        <v>41</v>
      </c>
      <c r="F22" s="123" t="s">
        <v>41</v>
      </c>
      <c r="G22" s="123" t="s">
        <v>194</v>
      </c>
      <c r="H22" s="122" t="s">
        <v>41</v>
      </c>
      <c r="I22" s="127"/>
      <c r="J22" s="125">
        <f>J23</f>
        <v>300</v>
      </c>
      <c r="N22" s="61"/>
      <c r="O22" s="61"/>
    </row>
    <row r="23" spans="1:15" s="57" customFormat="1" ht="25.5">
      <c r="A23" s="59"/>
      <c r="B23" s="126" t="s">
        <v>191</v>
      </c>
      <c r="C23" s="123" t="s">
        <v>7</v>
      </c>
      <c r="D23" s="123" t="s">
        <v>41</v>
      </c>
      <c r="E23" s="123" t="s">
        <v>41</v>
      </c>
      <c r="F23" s="123" t="s">
        <v>41</v>
      </c>
      <c r="G23" s="123" t="s">
        <v>194</v>
      </c>
      <c r="H23" s="122" t="s">
        <v>41</v>
      </c>
      <c r="I23" s="128" t="s">
        <v>49</v>
      </c>
      <c r="J23" s="125">
        <f>J24</f>
        <v>300</v>
      </c>
      <c r="N23" s="61"/>
      <c r="O23" s="61"/>
    </row>
    <row r="24" spans="1:15" s="57" customFormat="1" ht="25.5">
      <c r="A24" s="59"/>
      <c r="B24" s="126" t="s">
        <v>190</v>
      </c>
      <c r="C24" s="123" t="s">
        <v>7</v>
      </c>
      <c r="D24" s="123" t="s">
        <v>41</v>
      </c>
      <c r="E24" s="123" t="s">
        <v>41</v>
      </c>
      <c r="F24" s="123" t="s">
        <v>41</v>
      </c>
      <c r="G24" s="123" t="s">
        <v>194</v>
      </c>
      <c r="H24" s="122" t="s">
        <v>41</v>
      </c>
      <c r="I24" s="128" t="s">
        <v>50</v>
      </c>
      <c r="J24" s="125">
        <v>300</v>
      </c>
      <c r="N24" s="61"/>
      <c r="O24" s="61"/>
    </row>
    <row r="25" spans="1:15" s="57" customFormat="1" ht="38.25">
      <c r="A25" s="59"/>
      <c r="B25" s="129" t="s">
        <v>248</v>
      </c>
      <c r="C25" s="130" t="s">
        <v>12</v>
      </c>
      <c r="D25" s="130" t="s">
        <v>41</v>
      </c>
      <c r="E25" s="130" t="s">
        <v>41</v>
      </c>
      <c r="F25" s="130" t="s">
        <v>41</v>
      </c>
      <c r="G25" s="130" t="s">
        <v>42</v>
      </c>
      <c r="H25" s="130" t="s">
        <v>41</v>
      </c>
      <c r="I25" s="131"/>
      <c r="J25" s="132">
        <f>J26+J29</f>
        <v>250</v>
      </c>
      <c r="N25" s="61"/>
      <c r="O25" s="61"/>
    </row>
    <row r="26" spans="1:15" s="57" customFormat="1" ht="18.75">
      <c r="A26" s="59"/>
      <c r="B26" s="133" t="s">
        <v>160</v>
      </c>
      <c r="C26" s="134" t="s">
        <v>12</v>
      </c>
      <c r="D26" s="134" t="s">
        <v>41</v>
      </c>
      <c r="E26" s="134" t="s">
        <v>41</v>
      </c>
      <c r="F26" s="134" t="s">
        <v>41</v>
      </c>
      <c r="G26" s="134" t="s">
        <v>199</v>
      </c>
      <c r="H26" s="134" t="s">
        <v>41</v>
      </c>
      <c r="I26" s="135"/>
      <c r="J26" s="136">
        <f>J27</f>
        <v>150</v>
      </c>
      <c r="N26" s="61"/>
      <c r="O26" s="61"/>
    </row>
    <row r="27" spans="1:15" s="57" customFormat="1" ht="25.5">
      <c r="A27" s="59"/>
      <c r="B27" s="126" t="s">
        <v>191</v>
      </c>
      <c r="C27" s="134" t="s">
        <v>12</v>
      </c>
      <c r="D27" s="134" t="s">
        <v>41</v>
      </c>
      <c r="E27" s="134" t="s">
        <v>41</v>
      </c>
      <c r="F27" s="134" t="s">
        <v>41</v>
      </c>
      <c r="G27" s="134" t="s">
        <v>199</v>
      </c>
      <c r="H27" s="134" t="s">
        <v>41</v>
      </c>
      <c r="I27" s="134" t="s">
        <v>49</v>
      </c>
      <c r="J27" s="136">
        <f>J28</f>
        <v>150</v>
      </c>
      <c r="N27" s="61"/>
      <c r="O27" s="61"/>
    </row>
    <row r="28" spans="1:15" s="57" customFormat="1" ht="25.5">
      <c r="A28" s="59"/>
      <c r="B28" s="126" t="s">
        <v>190</v>
      </c>
      <c r="C28" s="134" t="s">
        <v>12</v>
      </c>
      <c r="D28" s="134" t="s">
        <v>41</v>
      </c>
      <c r="E28" s="134" t="s">
        <v>41</v>
      </c>
      <c r="F28" s="134" t="s">
        <v>41</v>
      </c>
      <c r="G28" s="134" t="s">
        <v>199</v>
      </c>
      <c r="H28" s="134" t="s">
        <v>41</v>
      </c>
      <c r="I28" s="134" t="s">
        <v>50</v>
      </c>
      <c r="J28" s="136">
        <v>150</v>
      </c>
      <c r="N28" s="61"/>
      <c r="O28" s="61"/>
    </row>
    <row r="29" spans="1:15" s="57" customFormat="1" ht="18.75">
      <c r="A29" s="59"/>
      <c r="B29" s="133" t="s">
        <v>246</v>
      </c>
      <c r="C29" s="134" t="s">
        <v>12</v>
      </c>
      <c r="D29" s="134" t="s">
        <v>41</v>
      </c>
      <c r="E29" s="134" t="s">
        <v>41</v>
      </c>
      <c r="F29" s="134" t="s">
        <v>41</v>
      </c>
      <c r="G29" s="134" t="s">
        <v>202</v>
      </c>
      <c r="H29" s="134" t="s">
        <v>41</v>
      </c>
      <c r="I29" s="135"/>
      <c r="J29" s="136">
        <f>J30</f>
        <v>100</v>
      </c>
      <c r="N29" s="61"/>
      <c r="O29" s="61"/>
    </row>
    <row r="30" spans="1:15" s="57" customFormat="1" ht="25.5">
      <c r="A30" s="59"/>
      <c r="B30" s="126" t="s">
        <v>191</v>
      </c>
      <c r="C30" s="134" t="s">
        <v>12</v>
      </c>
      <c r="D30" s="134" t="s">
        <v>41</v>
      </c>
      <c r="E30" s="134" t="s">
        <v>41</v>
      </c>
      <c r="F30" s="134" t="s">
        <v>41</v>
      </c>
      <c r="G30" s="134" t="s">
        <v>202</v>
      </c>
      <c r="H30" s="134" t="s">
        <v>41</v>
      </c>
      <c r="I30" s="137" t="s">
        <v>49</v>
      </c>
      <c r="J30" s="136">
        <f>J31</f>
        <v>100</v>
      </c>
      <c r="N30" s="61"/>
      <c r="O30" s="61"/>
    </row>
    <row r="31" spans="1:15" s="57" customFormat="1" ht="25.5">
      <c r="A31" s="59"/>
      <c r="B31" s="126" t="s">
        <v>190</v>
      </c>
      <c r="C31" s="134" t="s">
        <v>12</v>
      </c>
      <c r="D31" s="134" t="s">
        <v>41</v>
      </c>
      <c r="E31" s="134" t="s">
        <v>41</v>
      </c>
      <c r="F31" s="134" t="s">
        <v>41</v>
      </c>
      <c r="G31" s="134" t="s">
        <v>202</v>
      </c>
      <c r="H31" s="134" t="s">
        <v>41</v>
      </c>
      <c r="I31" s="137" t="s">
        <v>50</v>
      </c>
      <c r="J31" s="136">
        <v>100</v>
      </c>
      <c r="N31" s="61"/>
      <c r="O31" s="61"/>
    </row>
    <row r="32" spans="1:15" s="57" customFormat="1" ht="18.75" hidden="1">
      <c r="A32" s="59"/>
      <c r="B32" s="138"/>
      <c r="C32" s="139"/>
      <c r="D32" s="139"/>
      <c r="E32" s="139"/>
      <c r="F32" s="139"/>
      <c r="G32" s="128"/>
      <c r="H32" s="128"/>
      <c r="I32" s="128"/>
      <c r="J32" s="136"/>
      <c r="N32" s="61"/>
      <c r="O32" s="61"/>
    </row>
    <row r="33" spans="1:15" s="57" customFormat="1" ht="18.75" hidden="1">
      <c r="A33" s="59"/>
      <c r="B33" s="138"/>
      <c r="C33" s="134"/>
      <c r="D33" s="134"/>
      <c r="E33" s="134"/>
      <c r="F33" s="134"/>
      <c r="G33" s="128"/>
      <c r="H33" s="128"/>
      <c r="I33" s="128"/>
      <c r="J33" s="136"/>
      <c r="N33" s="61"/>
      <c r="O33" s="61"/>
    </row>
    <row r="34" spans="1:15" s="57" customFormat="1" ht="35.25" customHeight="1">
      <c r="A34" s="59"/>
      <c r="B34" s="163" t="s">
        <v>275</v>
      </c>
      <c r="C34" s="130" t="s">
        <v>8</v>
      </c>
      <c r="D34" s="130" t="s">
        <v>41</v>
      </c>
      <c r="E34" s="130" t="s">
        <v>41</v>
      </c>
      <c r="F34" s="130" t="s">
        <v>41</v>
      </c>
      <c r="G34" s="164" t="s">
        <v>42</v>
      </c>
      <c r="H34" s="164" t="s">
        <v>41</v>
      </c>
      <c r="I34" s="164"/>
      <c r="J34" s="132">
        <f>J35</f>
        <v>30</v>
      </c>
      <c r="N34" s="61"/>
      <c r="O34" s="61"/>
    </row>
    <row r="35" spans="1:15" s="57" customFormat="1" ht="18.75">
      <c r="A35" s="59"/>
      <c r="B35" s="138" t="s">
        <v>257</v>
      </c>
      <c r="C35" s="134" t="s">
        <v>8</v>
      </c>
      <c r="D35" s="134" t="s">
        <v>41</v>
      </c>
      <c r="E35" s="134" t="s">
        <v>41</v>
      </c>
      <c r="F35" s="134" t="s">
        <v>41</v>
      </c>
      <c r="G35" s="128" t="s">
        <v>258</v>
      </c>
      <c r="H35" s="128" t="s">
        <v>41</v>
      </c>
      <c r="I35" s="128"/>
      <c r="J35" s="136">
        <f>J36</f>
        <v>30</v>
      </c>
      <c r="N35" s="61"/>
      <c r="O35" s="61"/>
    </row>
    <row r="36" spans="1:15" s="57" customFormat="1" ht="25.5">
      <c r="A36" s="59"/>
      <c r="B36" s="138" t="s">
        <v>191</v>
      </c>
      <c r="C36" s="134" t="s">
        <v>8</v>
      </c>
      <c r="D36" s="134" t="s">
        <v>41</v>
      </c>
      <c r="E36" s="134" t="s">
        <v>41</v>
      </c>
      <c r="F36" s="134" t="s">
        <v>41</v>
      </c>
      <c r="G36" s="128" t="s">
        <v>258</v>
      </c>
      <c r="H36" s="128" t="s">
        <v>41</v>
      </c>
      <c r="I36" s="128" t="s">
        <v>49</v>
      </c>
      <c r="J36" s="136">
        <f>J37</f>
        <v>30</v>
      </c>
      <c r="N36" s="61"/>
      <c r="O36" s="61"/>
    </row>
    <row r="37" spans="1:15" s="57" customFormat="1" ht="25.5">
      <c r="A37" s="59"/>
      <c r="B37" s="138" t="s">
        <v>92</v>
      </c>
      <c r="C37" s="134" t="s">
        <v>8</v>
      </c>
      <c r="D37" s="134" t="s">
        <v>41</v>
      </c>
      <c r="E37" s="134" t="s">
        <v>41</v>
      </c>
      <c r="F37" s="134" t="s">
        <v>41</v>
      </c>
      <c r="G37" s="128" t="s">
        <v>258</v>
      </c>
      <c r="H37" s="128" t="s">
        <v>41</v>
      </c>
      <c r="I37" s="128" t="s">
        <v>50</v>
      </c>
      <c r="J37" s="136">
        <v>30</v>
      </c>
      <c r="N37" s="61"/>
      <c r="O37" s="61"/>
    </row>
    <row r="38" spans="1:15" s="57" customFormat="1" ht="38.25">
      <c r="A38" s="59"/>
      <c r="B38" s="163" t="s">
        <v>265</v>
      </c>
      <c r="C38" s="130" t="s">
        <v>9</v>
      </c>
      <c r="D38" s="130" t="s">
        <v>41</v>
      </c>
      <c r="E38" s="130" t="s">
        <v>41</v>
      </c>
      <c r="F38" s="130" t="s">
        <v>41</v>
      </c>
      <c r="G38" s="164" t="s">
        <v>42</v>
      </c>
      <c r="H38" s="164" t="s">
        <v>41</v>
      </c>
      <c r="I38" s="164"/>
      <c r="J38" s="132">
        <f>J39+J42</f>
        <v>134</v>
      </c>
      <c r="N38" s="61"/>
      <c r="O38" s="61"/>
    </row>
    <row r="39" spans="1:15" s="57" customFormat="1" ht="38.25">
      <c r="A39" s="59"/>
      <c r="B39" s="148" t="s">
        <v>266</v>
      </c>
      <c r="C39" s="134" t="s">
        <v>9</v>
      </c>
      <c r="D39" s="134" t="s">
        <v>41</v>
      </c>
      <c r="E39" s="134" t="s">
        <v>267</v>
      </c>
      <c r="F39" s="134" t="s">
        <v>170</v>
      </c>
      <c r="G39" s="128" t="s">
        <v>268</v>
      </c>
      <c r="H39" s="128" t="s">
        <v>41</v>
      </c>
      <c r="I39" s="128"/>
      <c r="J39" s="136">
        <f>J40</f>
        <v>0</v>
      </c>
      <c r="N39" s="61"/>
      <c r="O39" s="61"/>
    </row>
    <row r="40" spans="1:15" s="57" customFormat="1" ht="25.5">
      <c r="A40" s="59"/>
      <c r="B40" s="148" t="s">
        <v>91</v>
      </c>
      <c r="C40" s="134" t="s">
        <v>9</v>
      </c>
      <c r="D40" s="134" t="s">
        <v>41</v>
      </c>
      <c r="E40" s="134" t="s">
        <v>267</v>
      </c>
      <c r="F40" s="134" t="s">
        <v>170</v>
      </c>
      <c r="G40" s="128" t="s">
        <v>268</v>
      </c>
      <c r="H40" s="128" t="s">
        <v>41</v>
      </c>
      <c r="I40" s="128" t="s">
        <v>49</v>
      </c>
      <c r="J40" s="136">
        <f>J41</f>
        <v>0</v>
      </c>
      <c r="N40" s="61"/>
      <c r="O40" s="61"/>
    </row>
    <row r="41" spans="1:15" s="57" customFormat="1" ht="25.5">
      <c r="A41" s="59"/>
      <c r="B41" s="148" t="s">
        <v>92</v>
      </c>
      <c r="C41" s="134" t="s">
        <v>9</v>
      </c>
      <c r="D41" s="134" t="s">
        <v>41</v>
      </c>
      <c r="E41" s="134" t="s">
        <v>267</v>
      </c>
      <c r="F41" s="134" t="s">
        <v>170</v>
      </c>
      <c r="G41" s="128" t="s">
        <v>268</v>
      </c>
      <c r="H41" s="128" t="s">
        <v>41</v>
      </c>
      <c r="I41" s="128" t="s">
        <v>50</v>
      </c>
      <c r="J41" s="136">
        <v>0</v>
      </c>
      <c r="N41" s="61"/>
      <c r="O41" s="61"/>
    </row>
    <row r="42" spans="1:15" s="57" customFormat="1" ht="38.25">
      <c r="A42" s="59"/>
      <c r="B42" s="148" t="s">
        <v>266</v>
      </c>
      <c r="C42" s="134" t="s">
        <v>9</v>
      </c>
      <c r="D42" s="134" t="s">
        <v>41</v>
      </c>
      <c r="E42" s="134" t="s">
        <v>41</v>
      </c>
      <c r="F42" s="134" t="s">
        <v>41</v>
      </c>
      <c r="G42" s="128" t="s">
        <v>129</v>
      </c>
      <c r="H42" s="128" t="s">
        <v>41</v>
      </c>
      <c r="I42" s="128"/>
      <c r="J42" s="136">
        <f>J43</f>
        <v>134</v>
      </c>
      <c r="N42" s="61"/>
      <c r="O42" s="61"/>
    </row>
    <row r="43" spans="1:15" s="57" customFormat="1" ht="25.5">
      <c r="A43" s="59"/>
      <c r="B43" s="148" t="s">
        <v>191</v>
      </c>
      <c r="C43" s="134" t="s">
        <v>9</v>
      </c>
      <c r="D43" s="134" t="s">
        <v>41</v>
      </c>
      <c r="E43" s="134" t="s">
        <v>41</v>
      </c>
      <c r="F43" s="134" t="s">
        <v>41</v>
      </c>
      <c r="G43" s="128" t="s">
        <v>129</v>
      </c>
      <c r="H43" s="128" t="s">
        <v>41</v>
      </c>
      <c r="I43" s="128" t="s">
        <v>49</v>
      </c>
      <c r="J43" s="136">
        <f>J44</f>
        <v>134</v>
      </c>
      <c r="N43" s="61"/>
      <c r="O43" s="61"/>
    </row>
    <row r="44" spans="1:15" s="57" customFormat="1" ht="25.5">
      <c r="A44" s="59"/>
      <c r="B44" s="148" t="s">
        <v>190</v>
      </c>
      <c r="C44" s="134" t="s">
        <v>9</v>
      </c>
      <c r="D44" s="134" t="s">
        <v>41</v>
      </c>
      <c r="E44" s="134" t="s">
        <v>41</v>
      </c>
      <c r="F44" s="134" t="s">
        <v>41</v>
      </c>
      <c r="G44" s="128" t="s">
        <v>129</v>
      </c>
      <c r="H44" s="128" t="s">
        <v>41</v>
      </c>
      <c r="I44" s="128" t="s">
        <v>50</v>
      </c>
      <c r="J44" s="136">
        <v>134</v>
      </c>
      <c r="N44" s="61"/>
      <c r="O44" s="61"/>
    </row>
    <row r="45" spans="1:15" s="57" customFormat="1" ht="52.5" customHeight="1">
      <c r="A45" s="59"/>
      <c r="B45" s="163" t="s">
        <v>261</v>
      </c>
      <c r="C45" s="130" t="s">
        <v>10</v>
      </c>
      <c r="D45" s="130" t="s">
        <v>41</v>
      </c>
      <c r="E45" s="130" t="s">
        <v>41</v>
      </c>
      <c r="F45" s="130" t="s">
        <v>41</v>
      </c>
      <c r="G45" s="164" t="s">
        <v>42</v>
      </c>
      <c r="H45" s="164" t="s">
        <v>41</v>
      </c>
      <c r="I45" s="164"/>
      <c r="J45" s="132">
        <f>J46</f>
        <v>173.6</v>
      </c>
      <c r="N45" s="61"/>
      <c r="O45" s="61"/>
    </row>
    <row r="46" spans="1:15" s="57" customFormat="1" ht="27.75" customHeight="1">
      <c r="A46" s="59"/>
      <c r="B46" s="138" t="s">
        <v>257</v>
      </c>
      <c r="C46" s="134" t="s">
        <v>10</v>
      </c>
      <c r="D46" s="134" t="s">
        <v>41</v>
      </c>
      <c r="E46" s="134" t="s">
        <v>41</v>
      </c>
      <c r="F46" s="134" t="s">
        <v>41</v>
      </c>
      <c r="G46" s="128" t="s">
        <v>254</v>
      </c>
      <c r="H46" s="128" t="s">
        <v>41</v>
      </c>
      <c r="I46" s="128"/>
      <c r="J46" s="136">
        <f>J47</f>
        <v>173.6</v>
      </c>
      <c r="N46" s="61"/>
      <c r="O46" s="61"/>
    </row>
    <row r="47" spans="1:15" s="57" customFormat="1" ht="27.75" customHeight="1">
      <c r="A47" s="59"/>
      <c r="B47" s="138" t="s">
        <v>191</v>
      </c>
      <c r="C47" s="134" t="s">
        <v>10</v>
      </c>
      <c r="D47" s="134" t="s">
        <v>41</v>
      </c>
      <c r="E47" s="134" t="s">
        <v>41</v>
      </c>
      <c r="F47" s="134" t="s">
        <v>41</v>
      </c>
      <c r="G47" s="128" t="s">
        <v>254</v>
      </c>
      <c r="H47" s="128" t="s">
        <v>41</v>
      </c>
      <c r="I47" s="128" t="s">
        <v>189</v>
      </c>
      <c r="J47" s="136">
        <f>J48</f>
        <v>173.6</v>
      </c>
      <c r="N47" s="61"/>
      <c r="O47" s="61"/>
    </row>
    <row r="48" spans="1:15" s="57" customFormat="1" ht="36" customHeight="1">
      <c r="A48" s="59"/>
      <c r="B48" s="138" t="s">
        <v>92</v>
      </c>
      <c r="C48" s="134" t="s">
        <v>10</v>
      </c>
      <c r="D48" s="134" t="s">
        <v>41</v>
      </c>
      <c r="E48" s="134" t="s">
        <v>41</v>
      </c>
      <c r="F48" s="134" t="s">
        <v>41</v>
      </c>
      <c r="G48" s="128" t="s">
        <v>254</v>
      </c>
      <c r="H48" s="128" t="s">
        <v>41</v>
      </c>
      <c r="I48" s="128" t="s">
        <v>262</v>
      </c>
      <c r="J48" s="136">
        <v>173.6</v>
      </c>
      <c r="N48" s="61"/>
      <c r="O48" s="61"/>
    </row>
    <row r="49" spans="1:15" s="57" customFormat="1" ht="21" customHeight="1">
      <c r="A49" s="70"/>
      <c r="B49" s="117" t="s">
        <v>208</v>
      </c>
      <c r="C49" s="118"/>
      <c r="D49" s="118"/>
      <c r="E49" s="118"/>
      <c r="F49" s="118"/>
      <c r="G49" s="119"/>
      <c r="H49" s="119"/>
      <c r="I49" s="118"/>
      <c r="J49" s="120">
        <f>J50+J76+J112+J120+J164+J171+J183+J116</f>
        <v>17667.6</v>
      </c>
      <c r="K49" s="60"/>
      <c r="N49" s="61"/>
      <c r="O49" s="61"/>
    </row>
    <row r="50" spans="1:15" s="57" customFormat="1" ht="31.5">
      <c r="A50" s="70"/>
      <c r="B50" s="140" t="s">
        <v>43</v>
      </c>
      <c r="C50" s="122" t="s">
        <v>163</v>
      </c>
      <c r="D50" s="122" t="s">
        <v>41</v>
      </c>
      <c r="E50" s="122" t="s">
        <v>41</v>
      </c>
      <c r="F50" s="122" t="s">
        <v>41</v>
      </c>
      <c r="G50" s="122" t="s">
        <v>42</v>
      </c>
      <c r="H50" s="122" t="s">
        <v>41</v>
      </c>
      <c r="I50" s="127"/>
      <c r="J50" s="120">
        <f>J51</f>
        <v>901.9</v>
      </c>
      <c r="N50" s="61"/>
      <c r="O50" s="61"/>
    </row>
    <row r="51" spans="1:15" s="57" customFormat="1" ht="25.5">
      <c r="A51" s="70"/>
      <c r="B51" s="141" t="s">
        <v>45</v>
      </c>
      <c r="C51" s="137" t="s">
        <v>163</v>
      </c>
      <c r="D51" s="137" t="s">
        <v>41</v>
      </c>
      <c r="E51" s="137" t="s">
        <v>41</v>
      </c>
      <c r="F51" s="137" t="s">
        <v>41</v>
      </c>
      <c r="G51" s="137" t="s">
        <v>165</v>
      </c>
      <c r="H51" s="137" t="s">
        <v>41</v>
      </c>
      <c r="I51" s="142"/>
      <c r="J51" s="125">
        <f>J52</f>
        <v>901.9</v>
      </c>
      <c r="N51" s="61"/>
      <c r="O51" s="61"/>
    </row>
    <row r="52" spans="1:15" s="57" customFormat="1" ht="60" customHeight="1">
      <c r="A52" s="70"/>
      <c r="B52" s="138" t="s">
        <v>209</v>
      </c>
      <c r="C52" s="137" t="s">
        <v>163</v>
      </c>
      <c r="D52" s="137" t="s">
        <v>41</v>
      </c>
      <c r="E52" s="137" t="s">
        <v>41</v>
      </c>
      <c r="F52" s="137" t="s">
        <v>41</v>
      </c>
      <c r="G52" s="137" t="s">
        <v>165</v>
      </c>
      <c r="H52" s="137" t="s">
        <v>41</v>
      </c>
      <c r="I52" s="137" t="s">
        <v>46</v>
      </c>
      <c r="J52" s="125">
        <f>J53</f>
        <v>901.9</v>
      </c>
      <c r="N52" s="61"/>
      <c r="O52" s="61"/>
    </row>
    <row r="53" spans="1:15" s="57" customFormat="1" ht="30.75" customHeight="1">
      <c r="A53" s="70"/>
      <c r="B53" s="138" t="s">
        <v>210</v>
      </c>
      <c r="C53" s="137" t="s">
        <v>163</v>
      </c>
      <c r="D53" s="137" t="s">
        <v>41</v>
      </c>
      <c r="E53" s="137" t="s">
        <v>41</v>
      </c>
      <c r="F53" s="137" t="s">
        <v>41</v>
      </c>
      <c r="G53" s="137" t="s">
        <v>165</v>
      </c>
      <c r="H53" s="137" t="s">
        <v>41</v>
      </c>
      <c r="I53" s="137">
        <v>120</v>
      </c>
      <c r="J53" s="125">
        <v>901.9</v>
      </c>
      <c r="N53" s="61"/>
      <c r="O53" s="61"/>
    </row>
    <row r="54" spans="1:15" s="57" customFormat="1" ht="12.75" hidden="1">
      <c r="A54" s="70"/>
      <c r="B54" s="143"/>
      <c r="C54" s="142"/>
      <c r="D54" s="142"/>
      <c r="E54" s="142"/>
      <c r="F54" s="142"/>
      <c r="G54" s="142"/>
      <c r="H54" s="142"/>
      <c r="I54" s="142"/>
      <c r="J54" s="144"/>
      <c r="N54" s="61"/>
      <c r="O54" s="61"/>
    </row>
    <row r="55" spans="1:15" s="57" customFormat="1" ht="31.5" hidden="1">
      <c r="A55" s="70"/>
      <c r="B55" s="140" t="s">
        <v>211</v>
      </c>
      <c r="C55" s="122" t="s">
        <v>212</v>
      </c>
      <c r="D55" s="122"/>
      <c r="E55" s="122"/>
      <c r="F55" s="122" t="s">
        <v>41</v>
      </c>
      <c r="G55" s="122" t="s">
        <v>42</v>
      </c>
      <c r="H55" s="122"/>
      <c r="I55" s="123"/>
      <c r="J55" s="120">
        <f>J56++J61</f>
        <v>0</v>
      </c>
      <c r="N55" s="61"/>
      <c r="O55" s="61"/>
    </row>
    <row r="56" spans="1:15" s="57" customFormat="1" ht="25.5" hidden="1">
      <c r="A56" s="70"/>
      <c r="B56" s="121" t="s">
        <v>213</v>
      </c>
      <c r="C56" s="122" t="s">
        <v>212</v>
      </c>
      <c r="D56" s="122"/>
      <c r="E56" s="122"/>
      <c r="F56" s="122">
        <v>1</v>
      </c>
      <c r="G56" s="122" t="s">
        <v>42</v>
      </c>
      <c r="H56" s="122"/>
      <c r="I56" s="123"/>
      <c r="J56" s="120">
        <f>J57</f>
        <v>0</v>
      </c>
      <c r="N56" s="61"/>
      <c r="O56" s="61"/>
    </row>
    <row r="57" spans="1:15" s="57" customFormat="1" ht="25.5" hidden="1">
      <c r="A57" s="70"/>
      <c r="B57" s="141" t="s">
        <v>45</v>
      </c>
      <c r="C57" s="137" t="s">
        <v>212</v>
      </c>
      <c r="D57" s="137"/>
      <c r="E57" s="137"/>
      <c r="F57" s="137">
        <v>1</v>
      </c>
      <c r="G57" s="137" t="s">
        <v>44</v>
      </c>
      <c r="H57" s="137"/>
      <c r="I57" s="142"/>
      <c r="J57" s="125">
        <f>J58</f>
        <v>0</v>
      </c>
      <c r="N57" s="61"/>
      <c r="O57" s="61"/>
    </row>
    <row r="58" spans="1:15" s="57" customFormat="1" ht="51" hidden="1">
      <c r="A58" s="70"/>
      <c r="B58" s="138" t="s">
        <v>209</v>
      </c>
      <c r="C58" s="137" t="s">
        <v>212</v>
      </c>
      <c r="D58" s="137"/>
      <c r="E58" s="137"/>
      <c r="F58" s="137" t="s">
        <v>173</v>
      </c>
      <c r="G58" s="137" t="s">
        <v>44</v>
      </c>
      <c r="H58" s="137"/>
      <c r="I58" s="137">
        <v>100</v>
      </c>
      <c r="J58" s="125">
        <f>J59</f>
        <v>0</v>
      </c>
      <c r="N58" s="61"/>
      <c r="O58" s="61"/>
    </row>
    <row r="59" spans="1:15" s="57" customFormat="1" ht="25.5" hidden="1">
      <c r="A59" s="70"/>
      <c r="B59" s="138" t="s">
        <v>210</v>
      </c>
      <c r="C59" s="137" t="s">
        <v>212</v>
      </c>
      <c r="D59" s="137"/>
      <c r="E59" s="137"/>
      <c r="F59" s="137" t="s">
        <v>173</v>
      </c>
      <c r="G59" s="137" t="s">
        <v>44</v>
      </c>
      <c r="H59" s="137"/>
      <c r="I59" s="137">
        <v>120</v>
      </c>
      <c r="J59" s="125"/>
      <c r="N59" s="61"/>
      <c r="O59" s="61"/>
    </row>
    <row r="60" spans="1:15" s="57" customFormat="1" ht="12.75" hidden="1">
      <c r="A60" s="70"/>
      <c r="B60" s="143"/>
      <c r="C60" s="142"/>
      <c r="D60" s="142"/>
      <c r="E60" s="142"/>
      <c r="F60" s="142"/>
      <c r="G60" s="142"/>
      <c r="H60" s="142"/>
      <c r="I60" s="142"/>
      <c r="J60" s="144"/>
      <c r="N60" s="61"/>
      <c r="O60" s="61"/>
    </row>
    <row r="61" spans="1:15" s="57" customFormat="1" ht="12.75" hidden="1">
      <c r="A61" s="70"/>
      <c r="B61" s="121" t="s">
        <v>214</v>
      </c>
      <c r="C61" s="122" t="s">
        <v>212</v>
      </c>
      <c r="D61" s="122"/>
      <c r="E61" s="122"/>
      <c r="F61" s="122" t="s">
        <v>170</v>
      </c>
      <c r="G61" s="122" t="s">
        <v>42</v>
      </c>
      <c r="H61" s="122"/>
      <c r="I61" s="127"/>
      <c r="J61" s="120">
        <f>J62</f>
        <v>0</v>
      </c>
      <c r="N61" s="61"/>
      <c r="O61" s="61"/>
    </row>
    <row r="62" spans="1:15" s="57" customFormat="1" ht="25.5" hidden="1">
      <c r="A62" s="70"/>
      <c r="B62" s="141" t="s">
        <v>45</v>
      </c>
      <c r="C62" s="137" t="s">
        <v>212</v>
      </c>
      <c r="D62" s="137"/>
      <c r="E62" s="137"/>
      <c r="F62" s="137" t="s">
        <v>170</v>
      </c>
      <c r="G62" s="137" t="s">
        <v>44</v>
      </c>
      <c r="H62" s="137"/>
      <c r="I62" s="142"/>
      <c r="J62" s="125">
        <f>J63+J65+J67</f>
        <v>0</v>
      </c>
      <c r="N62" s="61"/>
      <c r="O62" s="61"/>
    </row>
    <row r="63" spans="1:15" s="57" customFormat="1" ht="51" hidden="1">
      <c r="A63" s="70"/>
      <c r="B63" s="138" t="s">
        <v>209</v>
      </c>
      <c r="C63" s="137" t="s">
        <v>212</v>
      </c>
      <c r="D63" s="137"/>
      <c r="E63" s="137"/>
      <c r="F63" s="137" t="s">
        <v>170</v>
      </c>
      <c r="G63" s="137" t="s">
        <v>44</v>
      </c>
      <c r="H63" s="137"/>
      <c r="I63" s="137">
        <v>100</v>
      </c>
      <c r="J63" s="125">
        <f>J64</f>
        <v>0</v>
      </c>
      <c r="N63" s="61"/>
      <c r="O63" s="61"/>
    </row>
    <row r="64" spans="1:15" s="57" customFormat="1" ht="25.5" hidden="1">
      <c r="A64" s="70"/>
      <c r="B64" s="138" t="s">
        <v>210</v>
      </c>
      <c r="C64" s="137" t="s">
        <v>212</v>
      </c>
      <c r="D64" s="137"/>
      <c r="E64" s="137"/>
      <c r="F64" s="137" t="s">
        <v>170</v>
      </c>
      <c r="G64" s="137" t="s">
        <v>44</v>
      </c>
      <c r="H64" s="137"/>
      <c r="I64" s="137">
        <v>120</v>
      </c>
      <c r="J64" s="125"/>
      <c r="N64" s="61"/>
      <c r="O64" s="61"/>
    </row>
    <row r="65" spans="1:15" s="57" customFormat="1" ht="25.5" hidden="1">
      <c r="A65" s="70"/>
      <c r="B65" s="138" t="s">
        <v>175</v>
      </c>
      <c r="C65" s="137" t="s">
        <v>212</v>
      </c>
      <c r="D65" s="137"/>
      <c r="E65" s="137"/>
      <c r="F65" s="137" t="s">
        <v>170</v>
      </c>
      <c r="G65" s="137" t="s">
        <v>44</v>
      </c>
      <c r="H65" s="137"/>
      <c r="I65" s="137" t="s">
        <v>49</v>
      </c>
      <c r="J65" s="125">
        <f>J66</f>
        <v>0</v>
      </c>
      <c r="N65" s="61"/>
      <c r="O65" s="61"/>
    </row>
    <row r="66" spans="1:15" s="57" customFormat="1" ht="25.5" hidden="1">
      <c r="A66" s="70"/>
      <c r="B66" s="138" t="s">
        <v>176</v>
      </c>
      <c r="C66" s="137" t="s">
        <v>212</v>
      </c>
      <c r="D66" s="137"/>
      <c r="E66" s="137"/>
      <c r="F66" s="137" t="s">
        <v>170</v>
      </c>
      <c r="G66" s="137" t="s">
        <v>44</v>
      </c>
      <c r="H66" s="137"/>
      <c r="I66" s="137" t="s">
        <v>50</v>
      </c>
      <c r="J66" s="125"/>
      <c r="N66" s="61"/>
      <c r="O66" s="61"/>
    </row>
    <row r="67" spans="1:15" s="57" customFormat="1" ht="12.75" hidden="1">
      <c r="A67" s="70"/>
      <c r="B67" s="138" t="s">
        <v>52</v>
      </c>
      <c r="C67" s="137" t="s">
        <v>212</v>
      </c>
      <c r="D67" s="137"/>
      <c r="E67" s="137"/>
      <c r="F67" s="137" t="s">
        <v>170</v>
      </c>
      <c r="G67" s="137" t="s">
        <v>44</v>
      </c>
      <c r="H67" s="137"/>
      <c r="I67" s="137" t="s">
        <v>51</v>
      </c>
      <c r="J67" s="125">
        <f>J68</f>
        <v>0</v>
      </c>
      <c r="N67" s="61"/>
      <c r="O67" s="61"/>
    </row>
    <row r="68" spans="1:15" s="57" customFormat="1" ht="12.75" hidden="1">
      <c r="A68" s="70"/>
      <c r="B68" s="138" t="s">
        <v>215</v>
      </c>
      <c r="C68" s="137" t="s">
        <v>212</v>
      </c>
      <c r="D68" s="137"/>
      <c r="E68" s="137"/>
      <c r="F68" s="137" t="s">
        <v>170</v>
      </c>
      <c r="G68" s="137" t="s">
        <v>44</v>
      </c>
      <c r="H68" s="137"/>
      <c r="I68" s="137" t="s">
        <v>53</v>
      </c>
      <c r="J68" s="125"/>
      <c r="N68" s="61"/>
      <c r="O68" s="61"/>
    </row>
    <row r="69" spans="1:15" s="57" customFormat="1" ht="12.75" hidden="1">
      <c r="A69" s="70"/>
      <c r="B69" s="143"/>
      <c r="C69" s="142"/>
      <c r="D69" s="142"/>
      <c r="E69" s="142"/>
      <c r="F69" s="142"/>
      <c r="G69" s="142"/>
      <c r="H69" s="142"/>
      <c r="I69" s="142"/>
      <c r="J69" s="144"/>
      <c r="N69" s="61"/>
      <c r="O69" s="61"/>
    </row>
    <row r="70" spans="1:15" s="57" customFormat="1" ht="31.5" hidden="1">
      <c r="A70" s="70"/>
      <c r="B70" s="140" t="s">
        <v>216</v>
      </c>
      <c r="C70" s="122" t="s">
        <v>217</v>
      </c>
      <c r="D70" s="122"/>
      <c r="E70" s="122"/>
      <c r="F70" s="122" t="s">
        <v>41</v>
      </c>
      <c r="G70" s="122" t="s">
        <v>42</v>
      </c>
      <c r="H70" s="122"/>
      <c r="I70" s="123"/>
      <c r="J70" s="120">
        <f>J71</f>
        <v>0</v>
      </c>
      <c r="N70" s="61"/>
      <c r="O70" s="61"/>
    </row>
    <row r="71" spans="1:15" s="57" customFormat="1" ht="25.5" hidden="1">
      <c r="A71" s="70"/>
      <c r="B71" s="141" t="s">
        <v>45</v>
      </c>
      <c r="C71" s="137" t="s">
        <v>217</v>
      </c>
      <c r="D71" s="137"/>
      <c r="E71" s="137"/>
      <c r="F71" s="137" t="s">
        <v>41</v>
      </c>
      <c r="G71" s="137" t="s">
        <v>44</v>
      </c>
      <c r="H71" s="137"/>
      <c r="I71" s="142"/>
      <c r="J71" s="125">
        <f>J72+J74</f>
        <v>0</v>
      </c>
      <c r="N71" s="61"/>
      <c r="O71" s="61"/>
    </row>
    <row r="72" spans="1:15" s="57" customFormat="1" ht="51" hidden="1">
      <c r="A72" s="70"/>
      <c r="B72" s="138" t="s">
        <v>209</v>
      </c>
      <c r="C72" s="137" t="s">
        <v>217</v>
      </c>
      <c r="D72" s="137"/>
      <c r="E72" s="137"/>
      <c r="F72" s="137" t="s">
        <v>41</v>
      </c>
      <c r="G72" s="137" t="s">
        <v>44</v>
      </c>
      <c r="H72" s="137"/>
      <c r="I72" s="137">
        <v>100</v>
      </c>
      <c r="J72" s="125">
        <f>J73</f>
        <v>0</v>
      </c>
      <c r="N72" s="61"/>
      <c r="O72" s="61"/>
    </row>
    <row r="73" spans="1:15" s="57" customFormat="1" ht="25.5" hidden="1">
      <c r="A73" s="70"/>
      <c r="B73" s="138" t="s">
        <v>210</v>
      </c>
      <c r="C73" s="137" t="s">
        <v>217</v>
      </c>
      <c r="D73" s="137"/>
      <c r="E73" s="137"/>
      <c r="F73" s="137" t="s">
        <v>41</v>
      </c>
      <c r="G73" s="137" t="s">
        <v>44</v>
      </c>
      <c r="H73" s="137"/>
      <c r="I73" s="137">
        <v>120</v>
      </c>
      <c r="J73" s="125"/>
      <c r="N73" s="61"/>
      <c r="O73" s="61"/>
    </row>
    <row r="74" spans="1:15" s="57" customFormat="1" ht="25.5" hidden="1">
      <c r="A74" s="70"/>
      <c r="B74" s="138" t="s">
        <v>175</v>
      </c>
      <c r="C74" s="137" t="s">
        <v>217</v>
      </c>
      <c r="D74" s="137"/>
      <c r="E74" s="137"/>
      <c r="F74" s="137" t="s">
        <v>41</v>
      </c>
      <c r="G74" s="137" t="s">
        <v>44</v>
      </c>
      <c r="H74" s="137"/>
      <c r="I74" s="137">
        <v>200</v>
      </c>
      <c r="J74" s="125">
        <f>J75</f>
        <v>0</v>
      </c>
      <c r="N74" s="61"/>
      <c r="O74" s="61"/>
    </row>
    <row r="75" spans="1:15" s="57" customFormat="1" ht="25.5" hidden="1">
      <c r="A75" s="70"/>
      <c r="B75" s="138" t="s">
        <v>176</v>
      </c>
      <c r="C75" s="137" t="s">
        <v>217</v>
      </c>
      <c r="D75" s="137"/>
      <c r="E75" s="137"/>
      <c r="F75" s="137" t="s">
        <v>41</v>
      </c>
      <c r="G75" s="137" t="s">
        <v>44</v>
      </c>
      <c r="H75" s="137"/>
      <c r="I75" s="137">
        <v>240</v>
      </c>
      <c r="J75" s="125"/>
      <c r="N75" s="61"/>
      <c r="O75" s="61"/>
    </row>
    <row r="76" spans="1:15" s="57" customFormat="1" ht="31.5">
      <c r="A76" s="70"/>
      <c r="B76" s="140" t="s">
        <v>48</v>
      </c>
      <c r="C76" s="145" t="s">
        <v>164</v>
      </c>
      <c r="D76" s="137" t="s">
        <v>41</v>
      </c>
      <c r="E76" s="137" t="s">
        <v>41</v>
      </c>
      <c r="F76" s="145" t="s">
        <v>41</v>
      </c>
      <c r="G76" s="145" t="s">
        <v>42</v>
      </c>
      <c r="H76" s="145" t="s">
        <v>41</v>
      </c>
      <c r="I76" s="142"/>
      <c r="J76" s="120">
        <f>J87+J101</f>
        <v>4135.9</v>
      </c>
      <c r="N76" s="61"/>
      <c r="O76" s="61"/>
    </row>
    <row r="77" spans="1:15" s="57" customFormat="1" ht="25.5" hidden="1">
      <c r="A77" s="70"/>
      <c r="B77" s="138" t="s">
        <v>39</v>
      </c>
      <c r="C77" s="137" t="s">
        <v>47</v>
      </c>
      <c r="D77" s="137" t="s">
        <v>41</v>
      </c>
      <c r="E77" s="137" t="s">
        <v>41</v>
      </c>
      <c r="F77" s="137" t="s">
        <v>41</v>
      </c>
      <c r="G77" s="137">
        <v>7866</v>
      </c>
      <c r="H77" s="137"/>
      <c r="I77" s="137"/>
      <c r="J77" s="125">
        <f>J78+J80</f>
        <v>0</v>
      </c>
      <c r="L77" s="61"/>
      <c r="M77" s="61"/>
      <c r="N77" s="61"/>
      <c r="O77" s="58"/>
    </row>
    <row r="78" spans="1:15" s="57" customFormat="1" ht="51" hidden="1">
      <c r="A78" s="70"/>
      <c r="B78" s="138" t="s">
        <v>209</v>
      </c>
      <c r="C78" s="137" t="s">
        <v>47</v>
      </c>
      <c r="D78" s="137" t="s">
        <v>41</v>
      </c>
      <c r="E78" s="137" t="s">
        <v>41</v>
      </c>
      <c r="F78" s="137" t="s">
        <v>41</v>
      </c>
      <c r="G78" s="137" t="s">
        <v>218</v>
      </c>
      <c r="H78" s="137"/>
      <c r="I78" s="137">
        <v>100</v>
      </c>
      <c r="J78" s="125">
        <f>J79</f>
        <v>0</v>
      </c>
      <c r="L78" s="61"/>
      <c r="M78" s="73"/>
      <c r="N78" s="73"/>
      <c r="O78" s="58"/>
    </row>
    <row r="79" spans="1:15" s="57" customFormat="1" ht="25.5" hidden="1">
      <c r="A79" s="70"/>
      <c r="B79" s="138" t="s">
        <v>210</v>
      </c>
      <c r="C79" s="137" t="s">
        <v>47</v>
      </c>
      <c r="D79" s="137" t="s">
        <v>41</v>
      </c>
      <c r="E79" s="137" t="s">
        <v>41</v>
      </c>
      <c r="F79" s="137" t="s">
        <v>41</v>
      </c>
      <c r="G79" s="137" t="s">
        <v>218</v>
      </c>
      <c r="H79" s="137"/>
      <c r="I79" s="137">
        <v>120</v>
      </c>
      <c r="J79" s="125"/>
      <c r="L79" s="61"/>
      <c r="M79" s="73"/>
      <c r="N79" s="74"/>
      <c r="O79" s="74"/>
    </row>
    <row r="80" spans="1:15" s="57" customFormat="1" ht="25.5" hidden="1">
      <c r="A80" s="70"/>
      <c r="B80" s="138" t="s">
        <v>175</v>
      </c>
      <c r="C80" s="137" t="s">
        <v>47</v>
      </c>
      <c r="D80" s="137" t="s">
        <v>41</v>
      </c>
      <c r="E80" s="137" t="s">
        <v>41</v>
      </c>
      <c r="F80" s="137" t="s">
        <v>41</v>
      </c>
      <c r="G80" s="137" t="s">
        <v>218</v>
      </c>
      <c r="H80" s="137"/>
      <c r="I80" s="137">
        <v>200</v>
      </c>
      <c r="J80" s="125">
        <f>J81</f>
        <v>0</v>
      </c>
      <c r="L80" s="61"/>
      <c r="M80" s="73"/>
      <c r="N80" s="73"/>
      <c r="O80" s="58"/>
    </row>
    <row r="81" spans="1:15" s="57" customFormat="1" ht="25.5" hidden="1">
      <c r="A81" s="70"/>
      <c r="B81" s="138" t="s">
        <v>176</v>
      </c>
      <c r="C81" s="137" t="s">
        <v>47</v>
      </c>
      <c r="D81" s="137" t="s">
        <v>41</v>
      </c>
      <c r="E81" s="137" t="s">
        <v>41</v>
      </c>
      <c r="F81" s="137" t="s">
        <v>41</v>
      </c>
      <c r="G81" s="137" t="s">
        <v>218</v>
      </c>
      <c r="H81" s="137"/>
      <c r="I81" s="137">
        <v>240</v>
      </c>
      <c r="J81" s="125"/>
      <c r="L81" s="61"/>
      <c r="M81" s="73"/>
      <c r="N81" s="74"/>
      <c r="O81" s="74"/>
    </row>
    <row r="82" spans="1:15" s="57" customFormat="1" ht="25.5" hidden="1">
      <c r="A82" s="70"/>
      <c r="B82" s="138" t="s">
        <v>219</v>
      </c>
      <c r="C82" s="137" t="s">
        <v>47</v>
      </c>
      <c r="D82" s="137" t="s">
        <v>41</v>
      </c>
      <c r="E82" s="137" t="s">
        <v>41</v>
      </c>
      <c r="F82" s="137" t="s">
        <v>41</v>
      </c>
      <c r="G82" s="137" t="s">
        <v>220</v>
      </c>
      <c r="H82" s="137"/>
      <c r="I82" s="137"/>
      <c r="J82" s="125">
        <f>J83+J85</f>
        <v>0</v>
      </c>
      <c r="N82" s="61"/>
      <c r="O82" s="61"/>
    </row>
    <row r="83" spans="1:15" s="57" customFormat="1" ht="51" hidden="1">
      <c r="A83" s="70"/>
      <c r="B83" s="138" t="s">
        <v>209</v>
      </c>
      <c r="C83" s="137" t="s">
        <v>47</v>
      </c>
      <c r="D83" s="137" t="s">
        <v>41</v>
      </c>
      <c r="E83" s="137" t="s">
        <v>41</v>
      </c>
      <c r="F83" s="137" t="s">
        <v>41</v>
      </c>
      <c r="G83" s="137" t="s">
        <v>220</v>
      </c>
      <c r="H83" s="137"/>
      <c r="I83" s="137">
        <v>100</v>
      </c>
      <c r="J83" s="125">
        <f>J84</f>
        <v>0</v>
      </c>
      <c r="N83" s="61"/>
      <c r="O83" s="61"/>
    </row>
    <row r="84" spans="1:15" s="57" customFormat="1" ht="25.5" hidden="1">
      <c r="A84" s="70"/>
      <c r="B84" s="138" t="s">
        <v>210</v>
      </c>
      <c r="C84" s="137" t="s">
        <v>47</v>
      </c>
      <c r="D84" s="137" t="s">
        <v>41</v>
      </c>
      <c r="E84" s="137" t="s">
        <v>41</v>
      </c>
      <c r="F84" s="137" t="s">
        <v>41</v>
      </c>
      <c r="G84" s="137" t="s">
        <v>220</v>
      </c>
      <c r="H84" s="137"/>
      <c r="I84" s="137">
        <v>120</v>
      </c>
      <c r="J84" s="125"/>
      <c r="N84" s="61"/>
      <c r="O84" s="61"/>
    </row>
    <row r="85" spans="1:15" s="57" customFormat="1" ht="25.5" hidden="1">
      <c r="A85" s="70"/>
      <c r="B85" s="138" t="s">
        <v>175</v>
      </c>
      <c r="C85" s="137" t="s">
        <v>47</v>
      </c>
      <c r="D85" s="137" t="s">
        <v>41</v>
      </c>
      <c r="E85" s="137" t="s">
        <v>41</v>
      </c>
      <c r="F85" s="137" t="s">
        <v>41</v>
      </c>
      <c r="G85" s="137" t="s">
        <v>220</v>
      </c>
      <c r="H85" s="137"/>
      <c r="I85" s="137">
        <v>200</v>
      </c>
      <c r="J85" s="125">
        <f>J86</f>
        <v>0</v>
      </c>
      <c r="N85" s="61"/>
      <c r="O85" s="61"/>
    </row>
    <row r="86" spans="1:15" s="57" customFormat="1" ht="25.5" hidden="1">
      <c r="A86" s="70"/>
      <c r="B86" s="138" t="s">
        <v>176</v>
      </c>
      <c r="C86" s="137" t="s">
        <v>47</v>
      </c>
      <c r="D86" s="137" t="s">
        <v>41</v>
      </c>
      <c r="E86" s="137" t="s">
        <v>41</v>
      </c>
      <c r="F86" s="137" t="s">
        <v>41</v>
      </c>
      <c r="G86" s="137" t="s">
        <v>220</v>
      </c>
      <c r="H86" s="137"/>
      <c r="I86" s="137">
        <v>240</v>
      </c>
      <c r="J86" s="125"/>
      <c r="N86" s="61"/>
      <c r="O86" s="61"/>
    </row>
    <row r="87" spans="1:15" s="57" customFormat="1" ht="30" customHeight="1">
      <c r="A87" s="70"/>
      <c r="B87" s="138" t="s">
        <v>20</v>
      </c>
      <c r="C87" s="137" t="s">
        <v>164</v>
      </c>
      <c r="D87" s="137" t="s">
        <v>41</v>
      </c>
      <c r="E87" s="137" t="s">
        <v>41</v>
      </c>
      <c r="F87" s="137" t="s">
        <v>41</v>
      </c>
      <c r="G87" s="254" t="s">
        <v>264</v>
      </c>
      <c r="H87" s="254" t="s">
        <v>171</v>
      </c>
      <c r="I87" s="137"/>
      <c r="J87" s="125">
        <f>J88</f>
        <v>87.5</v>
      </c>
      <c r="N87" s="61"/>
      <c r="O87" s="61"/>
    </row>
    <row r="88" spans="1:15" s="57" customFormat="1" ht="33" customHeight="1">
      <c r="A88" s="70"/>
      <c r="B88" s="138" t="s">
        <v>175</v>
      </c>
      <c r="C88" s="137" t="s">
        <v>164</v>
      </c>
      <c r="D88" s="137" t="s">
        <v>41</v>
      </c>
      <c r="E88" s="137" t="s">
        <v>41</v>
      </c>
      <c r="F88" s="137" t="s">
        <v>41</v>
      </c>
      <c r="G88" s="254" t="s">
        <v>264</v>
      </c>
      <c r="H88" s="254" t="s">
        <v>171</v>
      </c>
      <c r="I88" s="137" t="s">
        <v>49</v>
      </c>
      <c r="J88" s="125">
        <f>J89</f>
        <v>87.5</v>
      </c>
      <c r="N88" s="61"/>
      <c r="O88" s="61"/>
    </row>
    <row r="89" spans="1:15" s="57" customFormat="1" ht="30.75" customHeight="1">
      <c r="A89" s="70"/>
      <c r="B89" s="138" t="s">
        <v>176</v>
      </c>
      <c r="C89" s="137" t="s">
        <v>164</v>
      </c>
      <c r="D89" s="137" t="s">
        <v>41</v>
      </c>
      <c r="E89" s="137" t="s">
        <v>41</v>
      </c>
      <c r="F89" s="137" t="s">
        <v>41</v>
      </c>
      <c r="G89" s="254" t="s">
        <v>264</v>
      </c>
      <c r="H89" s="254" t="s">
        <v>171</v>
      </c>
      <c r="I89" s="137" t="s">
        <v>50</v>
      </c>
      <c r="J89" s="125">
        <v>87.5</v>
      </c>
      <c r="N89" s="61"/>
      <c r="O89" s="61"/>
    </row>
    <row r="90" spans="1:15" s="57" customFormat="1" ht="51" hidden="1">
      <c r="A90" s="70"/>
      <c r="B90" s="138" t="s">
        <v>223</v>
      </c>
      <c r="C90" s="137" t="s">
        <v>47</v>
      </c>
      <c r="D90" s="137" t="s">
        <v>41</v>
      </c>
      <c r="E90" s="137" t="s">
        <v>41</v>
      </c>
      <c r="F90" s="137" t="s">
        <v>41</v>
      </c>
      <c r="G90" s="137">
        <v>7869</v>
      </c>
      <c r="H90" s="137"/>
      <c r="I90" s="137"/>
      <c r="J90" s="125">
        <f>J91</f>
        <v>0</v>
      </c>
      <c r="N90" s="61"/>
      <c r="O90" s="61"/>
    </row>
    <row r="91" spans="1:15" s="57" customFormat="1" ht="25.5" hidden="1">
      <c r="A91" s="70"/>
      <c r="B91" s="138" t="s">
        <v>175</v>
      </c>
      <c r="C91" s="137" t="s">
        <v>47</v>
      </c>
      <c r="D91" s="137" t="s">
        <v>41</v>
      </c>
      <c r="E91" s="137" t="s">
        <v>41</v>
      </c>
      <c r="F91" s="137" t="s">
        <v>41</v>
      </c>
      <c r="G91" s="137" t="s">
        <v>224</v>
      </c>
      <c r="H91" s="137"/>
      <c r="I91" s="137">
        <v>200</v>
      </c>
      <c r="J91" s="125">
        <f>J92</f>
        <v>0</v>
      </c>
      <c r="N91" s="61"/>
      <c r="O91" s="61"/>
    </row>
    <row r="92" spans="1:15" s="57" customFormat="1" ht="25.5" hidden="1">
      <c r="A92" s="70"/>
      <c r="B92" s="138" t="s">
        <v>176</v>
      </c>
      <c r="C92" s="137" t="s">
        <v>47</v>
      </c>
      <c r="D92" s="137" t="s">
        <v>41</v>
      </c>
      <c r="E92" s="137" t="s">
        <v>41</v>
      </c>
      <c r="F92" s="137" t="s">
        <v>41</v>
      </c>
      <c r="G92" s="137" t="s">
        <v>224</v>
      </c>
      <c r="H92" s="137"/>
      <c r="I92" s="137">
        <v>240</v>
      </c>
      <c r="J92" s="125"/>
      <c r="N92" s="61"/>
      <c r="O92" s="61"/>
    </row>
    <row r="93" spans="1:15" s="57" customFormat="1" ht="25.5" hidden="1">
      <c r="A93" s="70"/>
      <c r="B93" s="138" t="s">
        <v>225</v>
      </c>
      <c r="C93" s="137" t="s">
        <v>47</v>
      </c>
      <c r="D93" s="137" t="s">
        <v>41</v>
      </c>
      <c r="E93" s="137" t="s">
        <v>41</v>
      </c>
      <c r="F93" s="137" t="s">
        <v>41</v>
      </c>
      <c r="G93" s="137">
        <v>7870</v>
      </c>
      <c r="H93" s="137"/>
      <c r="I93" s="137"/>
      <c r="J93" s="125">
        <f>J94</f>
        <v>0</v>
      </c>
      <c r="N93" s="61"/>
      <c r="O93" s="61"/>
    </row>
    <row r="94" spans="1:15" s="57" customFormat="1" ht="25.5" hidden="1">
      <c r="A94" s="70"/>
      <c r="B94" s="138" t="s">
        <v>175</v>
      </c>
      <c r="C94" s="137" t="s">
        <v>47</v>
      </c>
      <c r="D94" s="137" t="s">
        <v>41</v>
      </c>
      <c r="E94" s="137" t="s">
        <v>41</v>
      </c>
      <c r="F94" s="137" t="s">
        <v>41</v>
      </c>
      <c r="G94" s="137" t="s">
        <v>226</v>
      </c>
      <c r="H94" s="137"/>
      <c r="I94" s="137">
        <v>200</v>
      </c>
      <c r="J94" s="125">
        <f>J95</f>
        <v>0</v>
      </c>
      <c r="N94" s="61"/>
      <c r="O94" s="61"/>
    </row>
    <row r="95" spans="1:15" s="57" customFormat="1" ht="25.5" hidden="1">
      <c r="A95" s="70"/>
      <c r="B95" s="138" t="s">
        <v>176</v>
      </c>
      <c r="C95" s="137" t="s">
        <v>47</v>
      </c>
      <c r="D95" s="137" t="s">
        <v>41</v>
      </c>
      <c r="E95" s="137" t="s">
        <v>41</v>
      </c>
      <c r="F95" s="137" t="s">
        <v>41</v>
      </c>
      <c r="G95" s="137" t="s">
        <v>226</v>
      </c>
      <c r="H95" s="137"/>
      <c r="I95" s="137">
        <v>240</v>
      </c>
      <c r="J95" s="125"/>
      <c r="N95" s="61"/>
      <c r="O95" s="61"/>
    </row>
    <row r="96" spans="1:15" s="57" customFormat="1" ht="25.5" hidden="1">
      <c r="A96" s="70"/>
      <c r="B96" s="138" t="s">
        <v>227</v>
      </c>
      <c r="C96" s="137" t="s">
        <v>47</v>
      </c>
      <c r="D96" s="137" t="s">
        <v>41</v>
      </c>
      <c r="E96" s="137" t="s">
        <v>41</v>
      </c>
      <c r="F96" s="137" t="s">
        <v>41</v>
      </c>
      <c r="G96" s="137" t="s">
        <v>228</v>
      </c>
      <c r="H96" s="137"/>
      <c r="I96" s="137"/>
      <c r="J96" s="125">
        <f>J97+J99</f>
        <v>0</v>
      </c>
      <c r="N96" s="61"/>
      <c r="O96" s="61"/>
    </row>
    <row r="97" spans="1:15" s="57" customFormat="1" ht="51" hidden="1">
      <c r="A97" s="70"/>
      <c r="B97" s="138" t="s">
        <v>209</v>
      </c>
      <c r="C97" s="137" t="s">
        <v>47</v>
      </c>
      <c r="D97" s="137" t="s">
        <v>41</v>
      </c>
      <c r="E97" s="137" t="s">
        <v>41</v>
      </c>
      <c r="F97" s="137" t="s">
        <v>41</v>
      </c>
      <c r="G97" s="137" t="s">
        <v>228</v>
      </c>
      <c r="H97" s="137"/>
      <c r="I97" s="137">
        <v>100</v>
      </c>
      <c r="J97" s="125">
        <f>J98</f>
        <v>0</v>
      </c>
      <c r="N97" s="61"/>
      <c r="O97" s="61"/>
    </row>
    <row r="98" spans="1:15" s="57" customFormat="1" ht="25.5" hidden="1">
      <c r="A98" s="70"/>
      <c r="B98" s="138" t="s">
        <v>210</v>
      </c>
      <c r="C98" s="137" t="s">
        <v>47</v>
      </c>
      <c r="D98" s="137" t="s">
        <v>41</v>
      </c>
      <c r="E98" s="137" t="s">
        <v>41</v>
      </c>
      <c r="F98" s="137" t="s">
        <v>41</v>
      </c>
      <c r="G98" s="137" t="s">
        <v>228</v>
      </c>
      <c r="H98" s="137"/>
      <c r="I98" s="137">
        <v>120</v>
      </c>
      <c r="J98" s="125"/>
      <c r="N98" s="61"/>
      <c r="O98" s="61"/>
    </row>
    <row r="99" spans="1:15" s="57" customFormat="1" ht="25.5" hidden="1">
      <c r="A99" s="70"/>
      <c r="B99" s="138" t="s">
        <v>175</v>
      </c>
      <c r="C99" s="137" t="s">
        <v>47</v>
      </c>
      <c r="D99" s="137" t="s">
        <v>41</v>
      </c>
      <c r="E99" s="137" t="s">
        <v>41</v>
      </c>
      <c r="F99" s="137" t="s">
        <v>41</v>
      </c>
      <c r="G99" s="137" t="s">
        <v>228</v>
      </c>
      <c r="H99" s="137"/>
      <c r="I99" s="137">
        <v>200</v>
      </c>
      <c r="J99" s="125">
        <f>J100</f>
        <v>0</v>
      </c>
      <c r="N99" s="61"/>
      <c r="O99" s="61"/>
    </row>
    <row r="100" spans="1:15" s="57" customFormat="1" ht="25.5" hidden="1">
      <c r="A100" s="70"/>
      <c r="B100" s="138" t="s">
        <v>176</v>
      </c>
      <c r="C100" s="137" t="s">
        <v>47</v>
      </c>
      <c r="D100" s="137" t="s">
        <v>41</v>
      </c>
      <c r="E100" s="137" t="s">
        <v>41</v>
      </c>
      <c r="F100" s="137" t="s">
        <v>41</v>
      </c>
      <c r="G100" s="137" t="s">
        <v>228</v>
      </c>
      <c r="H100" s="137"/>
      <c r="I100" s="137">
        <v>240</v>
      </c>
      <c r="J100" s="125"/>
      <c r="N100" s="61"/>
      <c r="O100" s="61"/>
    </row>
    <row r="101" spans="1:15" s="57" customFormat="1" ht="30" customHeight="1">
      <c r="A101" s="70"/>
      <c r="B101" s="141" t="s">
        <v>45</v>
      </c>
      <c r="C101" s="137" t="s">
        <v>164</v>
      </c>
      <c r="D101" s="137" t="s">
        <v>41</v>
      </c>
      <c r="E101" s="137" t="s">
        <v>41</v>
      </c>
      <c r="F101" s="137" t="s">
        <v>41</v>
      </c>
      <c r="G101" s="137" t="s">
        <v>165</v>
      </c>
      <c r="H101" s="137" t="s">
        <v>41</v>
      </c>
      <c r="I101" s="142"/>
      <c r="J101" s="125">
        <f>J102+J104+J106</f>
        <v>4048.3999999999996</v>
      </c>
      <c r="M101" s="58"/>
      <c r="N101" s="58"/>
      <c r="O101" s="58"/>
    </row>
    <row r="102" spans="1:15" s="57" customFormat="1" ht="60" customHeight="1">
      <c r="A102" s="70"/>
      <c r="B102" s="138" t="s">
        <v>209</v>
      </c>
      <c r="C102" s="137" t="s">
        <v>164</v>
      </c>
      <c r="D102" s="137" t="s">
        <v>41</v>
      </c>
      <c r="E102" s="137" t="s">
        <v>41</v>
      </c>
      <c r="F102" s="137" t="s">
        <v>41</v>
      </c>
      <c r="G102" s="137" t="s">
        <v>165</v>
      </c>
      <c r="H102" s="137" t="s">
        <v>41</v>
      </c>
      <c r="I102" s="137">
        <v>100</v>
      </c>
      <c r="J102" s="125">
        <f>J103</f>
        <v>2994.1</v>
      </c>
      <c r="M102" s="58"/>
      <c r="N102" s="58"/>
      <c r="O102" s="58"/>
    </row>
    <row r="103" spans="1:15" s="57" customFormat="1" ht="29.25" customHeight="1">
      <c r="A103" s="70"/>
      <c r="B103" s="138" t="s">
        <v>210</v>
      </c>
      <c r="C103" s="137" t="s">
        <v>164</v>
      </c>
      <c r="D103" s="137" t="s">
        <v>41</v>
      </c>
      <c r="E103" s="137" t="s">
        <v>41</v>
      </c>
      <c r="F103" s="137" t="s">
        <v>41</v>
      </c>
      <c r="G103" s="137" t="s">
        <v>165</v>
      </c>
      <c r="H103" s="137" t="s">
        <v>41</v>
      </c>
      <c r="I103" s="137">
        <v>120</v>
      </c>
      <c r="J103" s="125">
        <v>2994.1</v>
      </c>
      <c r="M103" s="58"/>
      <c r="N103" s="74"/>
      <c r="O103" s="74"/>
    </row>
    <row r="104" spans="1:15" s="57" customFormat="1" ht="30" customHeight="1">
      <c r="A104" s="70"/>
      <c r="B104" s="138" t="s">
        <v>175</v>
      </c>
      <c r="C104" s="137" t="s">
        <v>164</v>
      </c>
      <c r="D104" s="137" t="s">
        <v>41</v>
      </c>
      <c r="E104" s="137" t="s">
        <v>41</v>
      </c>
      <c r="F104" s="137" t="s">
        <v>41</v>
      </c>
      <c r="G104" s="137" t="s">
        <v>165</v>
      </c>
      <c r="H104" s="137" t="s">
        <v>41</v>
      </c>
      <c r="I104" s="137">
        <v>200</v>
      </c>
      <c r="J104" s="125">
        <f>J105</f>
        <v>1004.3</v>
      </c>
      <c r="M104" s="58"/>
      <c r="N104" s="58"/>
      <c r="O104" s="58"/>
    </row>
    <row r="105" spans="1:15" s="57" customFormat="1" ht="30" customHeight="1">
      <c r="A105" s="70"/>
      <c r="B105" s="138" t="s">
        <v>176</v>
      </c>
      <c r="C105" s="137" t="s">
        <v>164</v>
      </c>
      <c r="D105" s="137" t="s">
        <v>41</v>
      </c>
      <c r="E105" s="137" t="s">
        <v>41</v>
      </c>
      <c r="F105" s="137" t="s">
        <v>41</v>
      </c>
      <c r="G105" s="137" t="s">
        <v>165</v>
      </c>
      <c r="H105" s="137" t="s">
        <v>41</v>
      </c>
      <c r="I105" s="137">
        <v>240</v>
      </c>
      <c r="J105" s="125">
        <v>1004.3</v>
      </c>
      <c r="M105" s="58"/>
      <c r="N105" s="74"/>
      <c r="O105" s="74"/>
    </row>
    <row r="106" spans="1:15" s="57" customFormat="1" ht="18" customHeight="1">
      <c r="A106" s="70"/>
      <c r="B106" s="138" t="s">
        <v>52</v>
      </c>
      <c r="C106" s="137" t="s">
        <v>164</v>
      </c>
      <c r="D106" s="137" t="s">
        <v>41</v>
      </c>
      <c r="E106" s="137" t="s">
        <v>41</v>
      </c>
      <c r="F106" s="137" t="s">
        <v>41</v>
      </c>
      <c r="G106" s="137" t="s">
        <v>165</v>
      </c>
      <c r="H106" s="137" t="s">
        <v>41</v>
      </c>
      <c r="I106" s="137">
        <v>800</v>
      </c>
      <c r="J106" s="125">
        <f>J107</f>
        <v>50</v>
      </c>
      <c r="M106" s="58"/>
      <c r="N106" s="58"/>
      <c r="O106" s="58"/>
    </row>
    <row r="107" spans="1:15" s="57" customFormat="1" ht="18" customHeight="1">
      <c r="A107" s="70"/>
      <c r="B107" s="138" t="s">
        <v>215</v>
      </c>
      <c r="C107" s="137" t="s">
        <v>164</v>
      </c>
      <c r="D107" s="137" t="s">
        <v>41</v>
      </c>
      <c r="E107" s="137" t="s">
        <v>41</v>
      </c>
      <c r="F107" s="137" t="s">
        <v>41</v>
      </c>
      <c r="G107" s="137" t="s">
        <v>165</v>
      </c>
      <c r="H107" s="137" t="s">
        <v>41</v>
      </c>
      <c r="I107" s="137">
        <v>850</v>
      </c>
      <c r="J107" s="125">
        <v>50</v>
      </c>
      <c r="M107" s="58"/>
      <c r="N107" s="74"/>
      <c r="O107" s="74"/>
    </row>
    <row r="108" spans="1:15" s="57" customFormat="1" ht="31.5" hidden="1">
      <c r="A108" s="70"/>
      <c r="B108" s="140" t="s">
        <v>98</v>
      </c>
      <c r="C108" s="137" t="s">
        <v>56</v>
      </c>
      <c r="D108" s="137" t="s">
        <v>41</v>
      </c>
      <c r="E108" s="137" t="s">
        <v>41</v>
      </c>
      <c r="F108" s="137" t="s">
        <v>41</v>
      </c>
      <c r="G108" s="137" t="s">
        <v>42</v>
      </c>
      <c r="H108" s="137" t="s">
        <v>41</v>
      </c>
      <c r="I108" s="137"/>
      <c r="J108" s="125">
        <f>J109</f>
        <v>0</v>
      </c>
      <c r="M108" s="58"/>
      <c r="N108" s="74"/>
      <c r="O108" s="74"/>
    </row>
    <row r="109" spans="1:10" s="57" customFormat="1" ht="25.5" hidden="1">
      <c r="A109" s="70"/>
      <c r="B109" s="138" t="s">
        <v>3</v>
      </c>
      <c r="C109" s="137" t="s">
        <v>56</v>
      </c>
      <c r="D109" s="137" t="s">
        <v>41</v>
      </c>
      <c r="E109" s="137" t="s">
        <v>41</v>
      </c>
      <c r="F109" s="137" t="s">
        <v>41</v>
      </c>
      <c r="G109" s="137" t="s">
        <v>2</v>
      </c>
      <c r="H109" s="137" t="s">
        <v>41</v>
      </c>
      <c r="I109" s="137"/>
      <c r="J109" s="125">
        <f>J110</f>
        <v>0</v>
      </c>
    </row>
    <row r="110" spans="1:10" s="57" customFormat="1" ht="25.5" hidden="1">
      <c r="A110" s="70"/>
      <c r="B110" s="138" t="s">
        <v>175</v>
      </c>
      <c r="C110" s="137" t="s">
        <v>56</v>
      </c>
      <c r="D110" s="137" t="s">
        <v>41</v>
      </c>
      <c r="E110" s="137" t="s">
        <v>41</v>
      </c>
      <c r="F110" s="137" t="s">
        <v>41</v>
      </c>
      <c r="G110" s="137" t="s">
        <v>2</v>
      </c>
      <c r="H110" s="137" t="s">
        <v>41</v>
      </c>
      <c r="I110" s="137" t="s">
        <v>49</v>
      </c>
      <c r="J110" s="125">
        <f>J111</f>
        <v>0</v>
      </c>
    </row>
    <row r="111" spans="1:10" s="57" customFormat="1" ht="25.5" hidden="1">
      <c r="A111" s="70"/>
      <c r="B111" s="138" t="s">
        <v>176</v>
      </c>
      <c r="C111" s="137" t="s">
        <v>56</v>
      </c>
      <c r="D111" s="137" t="s">
        <v>41</v>
      </c>
      <c r="E111" s="137" t="s">
        <v>41</v>
      </c>
      <c r="F111" s="137" t="s">
        <v>41</v>
      </c>
      <c r="G111" s="137" t="s">
        <v>2</v>
      </c>
      <c r="H111" s="137" t="s">
        <v>41</v>
      </c>
      <c r="I111" s="137" t="s">
        <v>181</v>
      </c>
      <c r="J111" s="125"/>
    </row>
    <row r="112" spans="1:10" s="57" customFormat="1" ht="36" customHeight="1">
      <c r="A112" s="70"/>
      <c r="B112" s="107" t="s">
        <v>98</v>
      </c>
      <c r="C112" s="108" t="s">
        <v>272</v>
      </c>
      <c r="D112" s="108" t="s">
        <v>41</v>
      </c>
      <c r="E112" s="108" t="s">
        <v>41</v>
      </c>
      <c r="F112" s="108" t="s">
        <v>41</v>
      </c>
      <c r="G112" s="108" t="s">
        <v>42</v>
      </c>
      <c r="H112" s="109" t="s">
        <v>41</v>
      </c>
      <c r="I112" s="109"/>
      <c r="J112" s="110">
        <f>J113</f>
        <v>174.4</v>
      </c>
    </row>
    <row r="113" spans="1:10" s="57" customFormat="1" ht="30" customHeight="1">
      <c r="A113" s="70"/>
      <c r="B113" s="111" t="s">
        <v>3</v>
      </c>
      <c r="C113" s="112" t="s">
        <v>272</v>
      </c>
      <c r="D113" s="112" t="s">
        <v>41</v>
      </c>
      <c r="E113" s="112" t="s">
        <v>41</v>
      </c>
      <c r="F113" s="112" t="s">
        <v>41</v>
      </c>
      <c r="G113" s="112" t="s">
        <v>2</v>
      </c>
      <c r="H113" s="113" t="s">
        <v>41</v>
      </c>
      <c r="I113" s="113"/>
      <c r="J113" s="114">
        <f>J114</f>
        <v>174.4</v>
      </c>
    </row>
    <row r="114" spans="1:10" s="57" customFormat="1" ht="21" customHeight="1">
      <c r="A114" s="70"/>
      <c r="B114" s="115" t="s">
        <v>52</v>
      </c>
      <c r="C114" s="112" t="s">
        <v>272</v>
      </c>
      <c r="D114" s="112" t="s">
        <v>41</v>
      </c>
      <c r="E114" s="112" t="s">
        <v>41</v>
      </c>
      <c r="F114" s="112" t="s">
        <v>41</v>
      </c>
      <c r="G114" s="112" t="s">
        <v>2</v>
      </c>
      <c r="H114" s="113" t="s">
        <v>41</v>
      </c>
      <c r="I114" s="113" t="s">
        <v>51</v>
      </c>
      <c r="J114" s="114">
        <f>J115</f>
        <v>174.4</v>
      </c>
    </row>
    <row r="115" spans="1:10" s="57" customFormat="1" ht="16.5" customHeight="1">
      <c r="A115" s="70"/>
      <c r="B115" s="116" t="s">
        <v>251</v>
      </c>
      <c r="C115" s="112" t="s">
        <v>272</v>
      </c>
      <c r="D115" s="112" t="s">
        <v>41</v>
      </c>
      <c r="E115" s="112" t="s">
        <v>41</v>
      </c>
      <c r="F115" s="112" t="s">
        <v>41</v>
      </c>
      <c r="G115" s="112" t="s">
        <v>2</v>
      </c>
      <c r="H115" s="113" t="s">
        <v>41</v>
      </c>
      <c r="I115" s="113" t="s">
        <v>252</v>
      </c>
      <c r="J115" s="114">
        <v>174.4</v>
      </c>
    </row>
    <row r="116" spans="1:10" s="57" customFormat="1" ht="36.75" customHeight="1">
      <c r="A116" s="70"/>
      <c r="B116" s="140" t="s">
        <v>55</v>
      </c>
      <c r="C116" s="122" t="s">
        <v>56</v>
      </c>
      <c r="D116" s="137" t="s">
        <v>41</v>
      </c>
      <c r="E116" s="137" t="s">
        <v>41</v>
      </c>
      <c r="F116" s="122" t="s">
        <v>41</v>
      </c>
      <c r="G116" s="122" t="s">
        <v>42</v>
      </c>
      <c r="H116" s="122" t="s">
        <v>41</v>
      </c>
      <c r="I116" s="123"/>
      <c r="J116" s="120">
        <f>J117</f>
        <v>1</v>
      </c>
    </row>
    <row r="117" spans="1:15" s="57" customFormat="1" ht="28.5" customHeight="1">
      <c r="A117" s="70"/>
      <c r="B117" s="138" t="s">
        <v>55</v>
      </c>
      <c r="C117" s="137" t="s">
        <v>56</v>
      </c>
      <c r="D117" s="137" t="s">
        <v>41</v>
      </c>
      <c r="E117" s="137" t="s">
        <v>41</v>
      </c>
      <c r="F117" s="137" t="s">
        <v>41</v>
      </c>
      <c r="G117" s="137" t="s">
        <v>57</v>
      </c>
      <c r="H117" s="137" t="s">
        <v>41</v>
      </c>
      <c r="I117" s="137"/>
      <c r="J117" s="125">
        <f>J118</f>
        <v>1</v>
      </c>
      <c r="N117" s="61"/>
      <c r="O117" s="61"/>
    </row>
    <row r="118" spans="1:15" s="57" customFormat="1" ht="18" customHeight="1">
      <c r="A118" s="70"/>
      <c r="B118" s="138" t="s">
        <v>52</v>
      </c>
      <c r="C118" s="137" t="s">
        <v>56</v>
      </c>
      <c r="D118" s="137" t="s">
        <v>41</v>
      </c>
      <c r="E118" s="137" t="s">
        <v>41</v>
      </c>
      <c r="F118" s="137" t="s">
        <v>41</v>
      </c>
      <c r="G118" s="137" t="s">
        <v>57</v>
      </c>
      <c r="H118" s="137" t="s">
        <v>41</v>
      </c>
      <c r="I118" s="137" t="s">
        <v>51</v>
      </c>
      <c r="J118" s="125">
        <f>J119</f>
        <v>1</v>
      </c>
      <c r="N118" s="61"/>
      <c r="O118" s="61"/>
    </row>
    <row r="119" spans="1:15" s="57" customFormat="1" ht="19.5" customHeight="1">
      <c r="A119" s="70"/>
      <c r="B119" s="138" t="s">
        <v>229</v>
      </c>
      <c r="C119" s="137" t="s">
        <v>56</v>
      </c>
      <c r="D119" s="137" t="s">
        <v>41</v>
      </c>
      <c r="E119" s="137" t="s">
        <v>41</v>
      </c>
      <c r="F119" s="137" t="s">
        <v>41</v>
      </c>
      <c r="G119" s="137" t="s">
        <v>57</v>
      </c>
      <c r="H119" s="137" t="s">
        <v>41</v>
      </c>
      <c r="I119" s="137">
        <v>870</v>
      </c>
      <c r="J119" s="125">
        <v>1</v>
      </c>
      <c r="N119" s="61"/>
      <c r="O119" s="61"/>
    </row>
    <row r="120" spans="1:15" s="76" customFormat="1" ht="31.5">
      <c r="A120" s="75"/>
      <c r="B120" s="146" t="s">
        <v>230</v>
      </c>
      <c r="C120" s="145" t="s">
        <v>58</v>
      </c>
      <c r="D120" s="137" t="s">
        <v>41</v>
      </c>
      <c r="E120" s="137" t="s">
        <v>41</v>
      </c>
      <c r="F120" s="145" t="s">
        <v>41</v>
      </c>
      <c r="G120" s="145" t="s">
        <v>42</v>
      </c>
      <c r="H120" s="145" t="s">
        <v>41</v>
      </c>
      <c r="I120" s="145"/>
      <c r="J120" s="120">
        <f>J121+J131</f>
        <v>755.2</v>
      </c>
      <c r="N120" s="77"/>
      <c r="O120" s="77"/>
    </row>
    <row r="121" spans="1:15" s="62" customFormat="1" ht="30.75" customHeight="1">
      <c r="A121" s="69"/>
      <c r="B121" s="147" t="s">
        <v>152</v>
      </c>
      <c r="C121" s="137" t="s">
        <v>58</v>
      </c>
      <c r="D121" s="137" t="s">
        <v>41</v>
      </c>
      <c r="E121" s="137" t="s">
        <v>41</v>
      </c>
      <c r="F121" s="137" t="s">
        <v>41</v>
      </c>
      <c r="G121" s="134" t="s">
        <v>153</v>
      </c>
      <c r="H121" s="134" t="s">
        <v>41</v>
      </c>
      <c r="I121" s="145"/>
      <c r="J121" s="125">
        <f>J122</f>
        <v>705.2</v>
      </c>
      <c r="N121" s="63"/>
      <c r="O121" s="63"/>
    </row>
    <row r="122" spans="1:15" s="62" customFormat="1" ht="25.5" customHeight="1">
      <c r="A122" s="69"/>
      <c r="B122" s="148" t="s">
        <v>191</v>
      </c>
      <c r="C122" s="137" t="s">
        <v>58</v>
      </c>
      <c r="D122" s="137" t="s">
        <v>41</v>
      </c>
      <c r="E122" s="137" t="s">
        <v>41</v>
      </c>
      <c r="F122" s="137" t="s">
        <v>41</v>
      </c>
      <c r="G122" s="134" t="s">
        <v>153</v>
      </c>
      <c r="H122" s="134" t="s">
        <v>41</v>
      </c>
      <c r="I122" s="128" t="s">
        <v>49</v>
      </c>
      <c r="J122" s="125">
        <f>J123</f>
        <v>705.2</v>
      </c>
      <c r="N122" s="63"/>
      <c r="O122" s="63"/>
    </row>
    <row r="123" spans="1:15" s="62" customFormat="1" ht="29.25" customHeight="1">
      <c r="A123" s="69"/>
      <c r="B123" s="148" t="s">
        <v>190</v>
      </c>
      <c r="C123" s="137" t="s">
        <v>58</v>
      </c>
      <c r="D123" s="137" t="s">
        <v>41</v>
      </c>
      <c r="E123" s="137" t="s">
        <v>41</v>
      </c>
      <c r="F123" s="137" t="s">
        <v>41</v>
      </c>
      <c r="G123" s="134" t="s">
        <v>153</v>
      </c>
      <c r="H123" s="134" t="s">
        <v>41</v>
      </c>
      <c r="I123" s="128" t="s">
        <v>50</v>
      </c>
      <c r="J123" s="125">
        <v>705.2</v>
      </c>
      <c r="N123" s="63"/>
      <c r="O123" s="63"/>
    </row>
    <row r="124" spans="1:15" s="57" customFormat="1" ht="12.75" hidden="1">
      <c r="A124" s="70"/>
      <c r="B124" s="138"/>
      <c r="C124" s="137" t="s">
        <v>58</v>
      </c>
      <c r="D124" s="137" t="s">
        <v>41</v>
      </c>
      <c r="E124" s="137" t="s">
        <v>41</v>
      </c>
      <c r="F124" s="137" t="s">
        <v>41</v>
      </c>
      <c r="G124" s="137"/>
      <c r="H124" s="137"/>
      <c r="I124" s="137"/>
      <c r="J124" s="125"/>
      <c r="N124" s="61"/>
      <c r="O124" s="61"/>
    </row>
    <row r="125" spans="1:15" s="57" customFormat="1" ht="12.75" hidden="1">
      <c r="A125" s="70"/>
      <c r="B125" s="138"/>
      <c r="C125" s="137"/>
      <c r="D125" s="137" t="s">
        <v>41</v>
      </c>
      <c r="E125" s="137" t="s">
        <v>41</v>
      </c>
      <c r="F125" s="137"/>
      <c r="G125" s="137"/>
      <c r="H125" s="137"/>
      <c r="I125" s="137"/>
      <c r="J125" s="125"/>
      <c r="N125" s="61"/>
      <c r="O125" s="61"/>
    </row>
    <row r="126" spans="1:15" s="57" customFormat="1" ht="12.75" hidden="1">
      <c r="A126" s="70"/>
      <c r="B126" s="138"/>
      <c r="C126" s="137"/>
      <c r="D126" s="137" t="s">
        <v>41</v>
      </c>
      <c r="E126" s="137" t="s">
        <v>41</v>
      </c>
      <c r="F126" s="137"/>
      <c r="G126" s="137"/>
      <c r="H126" s="137"/>
      <c r="I126" s="137"/>
      <c r="J126" s="125"/>
      <c r="N126" s="61"/>
      <c r="O126" s="61"/>
    </row>
    <row r="127" spans="1:15" s="57" customFormat="1" ht="12.75" hidden="1">
      <c r="A127" s="70"/>
      <c r="B127" s="138"/>
      <c r="C127" s="137"/>
      <c r="D127" s="137" t="s">
        <v>41</v>
      </c>
      <c r="E127" s="137" t="s">
        <v>41</v>
      </c>
      <c r="F127" s="137"/>
      <c r="G127" s="137"/>
      <c r="H127" s="137"/>
      <c r="I127" s="137"/>
      <c r="J127" s="125"/>
      <c r="N127" s="61"/>
      <c r="O127" s="61"/>
    </row>
    <row r="128" spans="1:15" s="57" customFormat="1" ht="12.75" hidden="1">
      <c r="A128" s="70"/>
      <c r="B128" s="138"/>
      <c r="C128" s="137"/>
      <c r="D128" s="137" t="s">
        <v>41</v>
      </c>
      <c r="E128" s="137" t="s">
        <v>41</v>
      </c>
      <c r="F128" s="137"/>
      <c r="G128" s="137"/>
      <c r="H128" s="137"/>
      <c r="I128" s="137"/>
      <c r="J128" s="125"/>
      <c r="N128" s="61"/>
      <c r="O128" s="61"/>
    </row>
    <row r="129" spans="1:15" s="57" customFormat="1" ht="12.75" hidden="1">
      <c r="A129" s="70"/>
      <c r="B129" s="138"/>
      <c r="C129" s="137"/>
      <c r="D129" s="137" t="s">
        <v>41</v>
      </c>
      <c r="E129" s="137" t="s">
        <v>41</v>
      </c>
      <c r="F129" s="137"/>
      <c r="G129" s="137"/>
      <c r="H129" s="137"/>
      <c r="I129" s="137"/>
      <c r="J129" s="125"/>
      <c r="N129" s="61"/>
      <c r="O129" s="61"/>
    </row>
    <row r="130" spans="1:15" s="57" customFormat="1" ht="12.75" hidden="1">
      <c r="A130" s="70"/>
      <c r="B130" s="138"/>
      <c r="C130" s="137"/>
      <c r="D130" s="137" t="s">
        <v>41</v>
      </c>
      <c r="E130" s="137" t="s">
        <v>41</v>
      </c>
      <c r="F130" s="137"/>
      <c r="G130" s="137"/>
      <c r="H130" s="137"/>
      <c r="I130" s="137"/>
      <c r="J130" s="125"/>
      <c r="N130" s="61"/>
      <c r="O130" s="61"/>
    </row>
    <row r="131" spans="1:15" s="62" customFormat="1" ht="31.5" customHeight="1">
      <c r="A131" s="69"/>
      <c r="B131" s="149" t="s">
        <v>231</v>
      </c>
      <c r="C131" s="137" t="s">
        <v>58</v>
      </c>
      <c r="D131" s="137" t="s">
        <v>41</v>
      </c>
      <c r="E131" s="137" t="s">
        <v>41</v>
      </c>
      <c r="F131" s="137" t="s">
        <v>41</v>
      </c>
      <c r="G131" s="137" t="s">
        <v>59</v>
      </c>
      <c r="H131" s="137" t="s">
        <v>41</v>
      </c>
      <c r="I131" s="137"/>
      <c r="J131" s="125">
        <f>J132</f>
        <v>50</v>
      </c>
      <c r="N131" s="63"/>
      <c r="O131" s="63"/>
    </row>
    <row r="132" spans="1:15" s="62" customFormat="1" ht="18.75" customHeight="1">
      <c r="A132" s="69"/>
      <c r="B132" s="138" t="s">
        <v>52</v>
      </c>
      <c r="C132" s="137" t="s">
        <v>58</v>
      </c>
      <c r="D132" s="137" t="s">
        <v>41</v>
      </c>
      <c r="E132" s="137" t="s">
        <v>41</v>
      </c>
      <c r="F132" s="137" t="s">
        <v>41</v>
      </c>
      <c r="G132" s="137" t="s">
        <v>59</v>
      </c>
      <c r="H132" s="137" t="s">
        <v>41</v>
      </c>
      <c r="I132" s="137" t="s">
        <v>51</v>
      </c>
      <c r="J132" s="125">
        <f>J133</f>
        <v>50</v>
      </c>
      <c r="N132" s="63"/>
      <c r="O132" s="63"/>
    </row>
    <row r="133" spans="1:15" s="62" customFormat="1" ht="17.25" customHeight="1">
      <c r="A133" s="69"/>
      <c r="B133" s="138" t="s">
        <v>93</v>
      </c>
      <c r="C133" s="137" t="s">
        <v>58</v>
      </c>
      <c r="D133" s="137" t="s">
        <v>41</v>
      </c>
      <c r="E133" s="137" t="s">
        <v>41</v>
      </c>
      <c r="F133" s="137" t="s">
        <v>41</v>
      </c>
      <c r="G133" s="137" t="s">
        <v>59</v>
      </c>
      <c r="H133" s="137" t="s">
        <v>41</v>
      </c>
      <c r="I133" s="137" t="s">
        <v>94</v>
      </c>
      <c r="J133" s="125">
        <v>50</v>
      </c>
      <c r="N133" s="63"/>
      <c r="O133" s="63"/>
    </row>
    <row r="134" spans="1:15" s="57" customFormat="1" ht="20.25" customHeight="1" hidden="1">
      <c r="A134" s="70"/>
      <c r="B134" s="150"/>
      <c r="C134" s="137"/>
      <c r="D134" s="137" t="s">
        <v>41</v>
      </c>
      <c r="E134" s="137" t="s">
        <v>41</v>
      </c>
      <c r="F134" s="137"/>
      <c r="G134" s="137"/>
      <c r="H134" s="137"/>
      <c r="I134" s="137"/>
      <c r="J134" s="125"/>
      <c r="N134" s="61"/>
      <c r="O134" s="61"/>
    </row>
    <row r="135" spans="1:15" s="57" customFormat="1" ht="12.75" hidden="1">
      <c r="A135" s="70"/>
      <c r="B135" s="138"/>
      <c r="C135" s="137"/>
      <c r="D135" s="137" t="s">
        <v>41</v>
      </c>
      <c r="E135" s="137" t="s">
        <v>41</v>
      </c>
      <c r="F135" s="137"/>
      <c r="G135" s="137"/>
      <c r="H135" s="137"/>
      <c r="I135" s="137"/>
      <c r="J135" s="125"/>
      <c r="N135" s="61"/>
      <c r="O135" s="61"/>
    </row>
    <row r="136" spans="1:15" s="57" customFormat="1" ht="12.75" hidden="1">
      <c r="A136" s="70"/>
      <c r="B136" s="138"/>
      <c r="C136" s="137"/>
      <c r="D136" s="137" t="s">
        <v>41</v>
      </c>
      <c r="E136" s="137" t="s">
        <v>41</v>
      </c>
      <c r="F136" s="137"/>
      <c r="G136" s="137"/>
      <c r="H136" s="137"/>
      <c r="I136" s="137"/>
      <c r="J136" s="125"/>
      <c r="N136" s="61"/>
      <c r="O136" s="61"/>
    </row>
    <row r="137" spans="1:15" s="57" customFormat="1" ht="11.25" customHeight="1" hidden="1">
      <c r="A137" s="70"/>
      <c r="B137" s="143"/>
      <c r="C137" s="142"/>
      <c r="D137" s="137" t="s">
        <v>41</v>
      </c>
      <c r="E137" s="137" t="s">
        <v>41</v>
      </c>
      <c r="F137" s="142"/>
      <c r="G137" s="142"/>
      <c r="H137" s="142"/>
      <c r="I137" s="142"/>
      <c r="J137" s="144"/>
      <c r="N137" s="61"/>
      <c r="O137" s="61"/>
    </row>
    <row r="138" spans="1:15" s="62" customFormat="1" ht="31.5" hidden="1">
      <c r="A138" s="69"/>
      <c r="B138" s="140" t="s">
        <v>232</v>
      </c>
      <c r="C138" s="145" t="s">
        <v>233</v>
      </c>
      <c r="D138" s="137" t="s">
        <v>41</v>
      </c>
      <c r="E138" s="137" t="s">
        <v>41</v>
      </c>
      <c r="F138" s="145" t="s">
        <v>41</v>
      </c>
      <c r="G138" s="145" t="s">
        <v>42</v>
      </c>
      <c r="H138" s="145"/>
      <c r="I138" s="151"/>
      <c r="J138" s="120">
        <f>J139</f>
        <v>0</v>
      </c>
      <c r="N138" s="63"/>
      <c r="O138" s="63"/>
    </row>
    <row r="139" spans="1:15" s="57" customFormat="1" ht="25.5" hidden="1">
      <c r="A139" s="70"/>
      <c r="B139" s="138" t="s">
        <v>234</v>
      </c>
      <c r="C139" s="137" t="s">
        <v>233</v>
      </c>
      <c r="D139" s="137" t="s">
        <v>41</v>
      </c>
      <c r="E139" s="137" t="s">
        <v>41</v>
      </c>
      <c r="F139" s="137" t="s">
        <v>41</v>
      </c>
      <c r="G139" s="137" t="s">
        <v>235</v>
      </c>
      <c r="H139" s="137"/>
      <c r="I139" s="137"/>
      <c r="J139" s="125">
        <f>J140</f>
        <v>0</v>
      </c>
      <c r="N139" s="61"/>
      <c r="O139" s="61"/>
    </row>
    <row r="140" spans="1:15" s="57" customFormat="1" ht="12.75" hidden="1">
      <c r="A140" s="70"/>
      <c r="B140" s="138" t="s">
        <v>28</v>
      </c>
      <c r="C140" s="137" t="s">
        <v>233</v>
      </c>
      <c r="D140" s="137" t="s">
        <v>41</v>
      </c>
      <c r="E140" s="137" t="s">
        <v>41</v>
      </c>
      <c r="F140" s="137" t="s">
        <v>41</v>
      </c>
      <c r="G140" s="137" t="s">
        <v>235</v>
      </c>
      <c r="H140" s="137"/>
      <c r="I140" s="137" t="s">
        <v>54</v>
      </c>
      <c r="J140" s="125">
        <f>J141</f>
        <v>0</v>
      </c>
      <c r="N140" s="61"/>
      <c r="O140" s="61"/>
    </row>
    <row r="141" spans="1:15" s="57" customFormat="1" ht="12.75" hidden="1">
      <c r="A141" s="70"/>
      <c r="B141" s="138" t="s">
        <v>221</v>
      </c>
      <c r="C141" s="137" t="s">
        <v>233</v>
      </c>
      <c r="D141" s="137" t="s">
        <v>41</v>
      </c>
      <c r="E141" s="137" t="s">
        <v>41</v>
      </c>
      <c r="F141" s="137" t="s">
        <v>41</v>
      </c>
      <c r="G141" s="137" t="s">
        <v>235</v>
      </c>
      <c r="H141" s="137"/>
      <c r="I141" s="137" t="s">
        <v>222</v>
      </c>
      <c r="J141" s="125"/>
      <c r="N141" s="61"/>
      <c r="O141" s="61"/>
    </row>
    <row r="142" spans="1:15" s="57" customFormat="1" ht="12.75" hidden="1">
      <c r="A142" s="70"/>
      <c r="B142" s="143"/>
      <c r="C142" s="142"/>
      <c r="D142" s="137" t="s">
        <v>41</v>
      </c>
      <c r="E142" s="137" t="s">
        <v>41</v>
      </c>
      <c r="F142" s="142"/>
      <c r="G142" s="142"/>
      <c r="H142" s="142"/>
      <c r="I142" s="142"/>
      <c r="J142" s="144"/>
      <c r="N142" s="61"/>
      <c r="O142" s="61"/>
    </row>
    <row r="143" spans="1:15" s="66" customFormat="1" ht="47.25" hidden="1">
      <c r="A143" s="71"/>
      <c r="B143" s="140" t="s">
        <v>236</v>
      </c>
      <c r="C143" s="145" t="s">
        <v>192</v>
      </c>
      <c r="D143" s="137" t="s">
        <v>41</v>
      </c>
      <c r="E143" s="137" t="s">
        <v>41</v>
      </c>
      <c r="F143" s="145" t="s">
        <v>41</v>
      </c>
      <c r="G143" s="145" t="s">
        <v>42</v>
      </c>
      <c r="H143" s="145" t="s">
        <v>41</v>
      </c>
      <c r="I143" s="145"/>
      <c r="J143" s="120">
        <f>J144+J147+J150</f>
        <v>0</v>
      </c>
      <c r="N143" s="68"/>
      <c r="O143" s="68"/>
    </row>
    <row r="144" spans="1:15" ht="51" hidden="1">
      <c r="A144" s="72"/>
      <c r="B144" s="138" t="s">
        <v>237</v>
      </c>
      <c r="C144" s="137" t="s">
        <v>192</v>
      </c>
      <c r="D144" s="137" t="s">
        <v>41</v>
      </c>
      <c r="E144" s="137" t="s">
        <v>41</v>
      </c>
      <c r="F144" s="137" t="s">
        <v>41</v>
      </c>
      <c r="G144" s="137" t="s">
        <v>193</v>
      </c>
      <c r="H144" s="137"/>
      <c r="I144" s="137"/>
      <c r="J144" s="125">
        <f>J145</f>
        <v>0</v>
      </c>
      <c r="N144" s="65"/>
      <c r="O144" s="65"/>
    </row>
    <row r="145" spans="1:15" ht="25.5" hidden="1">
      <c r="A145" s="72"/>
      <c r="B145" s="138" t="s">
        <v>175</v>
      </c>
      <c r="C145" s="137" t="s">
        <v>192</v>
      </c>
      <c r="D145" s="137" t="s">
        <v>41</v>
      </c>
      <c r="E145" s="137" t="s">
        <v>41</v>
      </c>
      <c r="F145" s="137" t="s">
        <v>41</v>
      </c>
      <c r="G145" s="137" t="s">
        <v>193</v>
      </c>
      <c r="H145" s="137"/>
      <c r="I145" s="137" t="s">
        <v>49</v>
      </c>
      <c r="J145" s="125">
        <f>J146</f>
        <v>0</v>
      </c>
      <c r="N145" s="65"/>
      <c r="O145" s="65"/>
    </row>
    <row r="146" spans="1:15" ht="25.5" hidden="1">
      <c r="A146" s="72"/>
      <c r="B146" s="138" t="s">
        <v>176</v>
      </c>
      <c r="C146" s="137" t="s">
        <v>192</v>
      </c>
      <c r="D146" s="137" t="s">
        <v>41</v>
      </c>
      <c r="E146" s="137" t="s">
        <v>41</v>
      </c>
      <c r="F146" s="137" t="s">
        <v>41</v>
      </c>
      <c r="G146" s="137" t="s">
        <v>193</v>
      </c>
      <c r="H146" s="137"/>
      <c r="I146" s="137" t="s">
        <v>50</v>
      </c>
      <c r="J146" s="125">
        <v>0</v>
      </c>
      <c r="N146" s="65"/>
      <c r="O146" s="65"/>
    </row>
    <row r="147" spans="1:15" ht="25.5" hidden="1">
      <c r="A147" s="72"/>
      <c r="B147" s="138" t="s">
        <v>238</v>
      </c>
      <c r="C147" s="137" t="s">
        <v>192</v>
      </c>
      <c r="D147" s="137" t="s">
        <v>41</v>
      </c>
      <c r="E147" s="137" t="s">
        <v>41</v>
      </c>
      <c r="F147" s="137" t="s">
        <v>41</v>
      </c>
      <c r="G147" s="137" t="s">
        <v>239</v>
      </c>
      <c r="H147" s="137"/>
      <c r="I147" s="137"/>
      <c r="J147" s="125">
        <f>J148</f>
        <v>0</v>
      </c>
      <c r="N147" s="65"/>
      <c r="O147" s="65"/>
    </row>
    <row r="148" spans="1:15" ht="25.5" hidden="1">
      <c r="A148" s="72"/>
      <c r="B148" s="138" t="s">
        <v>175</v>
      </c>
      <c r="C148" s="137" t="s">
        <v>192</v>
      </c>
      <c r="D148" s="137" t="s">
        <v>41</v>
      </c>
      <c r="E148" s="137" t="s">
        <v>41</v>
      </c>
      <c r="F148" s="137" t="s">
        <v>41</v>
      </c>
      <c r="G148" s="137" t="s">
        <v>239</v>
      </c>
      <c r="H148" s="137"/>
      <c r="I148" s="137" t="s">
        <v>49</v>
      </c>
      <c r="J148" s="125">
        <f>J149</f>
        <v>0</v>
      </c>
      <c r="N148" s="65"/>
      <c r="O148" s="65"/>
    </row>
    <row r="149" spans="1:15" ht="25.5" hidden="1">
      <c r="A149" s="72"/>
      <c r="B149" s="138" t="s">
        <v>176</v>
      </c>
      <c r="C149" s="137" t="s">
        <v>192</v>
      </c>
      <c r="D149" s="137" t="s">
        <v>41</v>
      </c>
      <c r="E149" s="137" t="s">
        <v>41</v>
      </c>
      <c r="F149" s="137" t="s">
        <v>41</v>
      </c>
      <c r="G149" s="137" t="s">
        <v>239</v>
      </c>
      <c r="H149" s="137"/>
      <c r="I149" s="137" t="s">
        <v>50</v>
      </c>
      <c r="J149" s="125"/>
      <c r="N149" s="65"/>
      <c r="O149" s="65"/>
    </row>
    <row r="150" spans="1:15" ht="12.75" hidden="1">
      <c r="A150" s="72"/>
      <c r="B150" s="138" t="s">
        <v>65</v>
      </c>
      <c r="C150" s="137" t="s">
        <v>192</v>
      </c>
      <c r="D150" s="137" t="s">
        <v>41</v>
      </c>
      <c r="E150" s="137" t="s">
        <v>41</v>
      </c>
      <c r="F150" s="137" t="s">
        <v>41</v>
      </c>
      <c r="G150" s="137" t="s">
        <v>194</v>
      </c>
      <c r="H150" s="137" t="s">
        <v>41</v>
      </c>
      <c r="I150" s="137"/>
      <c r="J150" s="125">
        <f>J151</f>
        <v>0</v>
      </c>
      <c r="N150" s="65"/>
      <c r="O150" s="65"/>
    </row>
    <row r="151" spans="1:15" ht="25.5" hidden="1">
      <c r="A151" s="72"/>
      <c r="B151" s="138" t="s">
        <v>175</v>
      </c>
      <c r="C151" s="137" t="s">
        <v>192</v>
      </c>
      <c r="D151" s="137" t="s">
        <v>41</v>
      </c>
      <c r="E151" s="137" t="s">
        <v>41</v>
      </c>
      <c r="F151" s="137" t="s">
        <v>41</v>
      </c>
      <c r="G151" s="137" t="s">
        <v>194</v>
      </c>
      <c r="H151" s="137" t="s">
        <v>41</v>
      </c>
      <c r="I151" s="137" t="s">
        <v>49</v>
      </c>
      <c r="J151" s="125">
        <f>J152</f>
        <v>0</v>
      </c>
      <c r="N151" s="65"/>
      <c r="O151" s="65"/>
    </row>
    <row r="152" spans="1:15" ht="25.5" hidden="1">
      <c r="A152" s="72"/>
      <c r="B152" s="138" t="s">
        <v>176</v>
      </c>
      <c r="C152" s="137" t="s">
        <v>192</v>
      </c>
      <c r="D152" s="137" t="s">
        <v>41</v>
      </c>
      <c r="E152" s="137" t="s">
        <v>41</v>
      </c>
      <c r="F152" s="137" t="s">
        <v>41</v>
      </c>
      <c r="G152" s="137" t="s">
        <v>194</v>
      </c>
      <c r="H152" s="137" t="s">
        <v>41</v>
      </c>
      <c r="I152" s="137" t="s">
        <v>50</v>
      </c>
      <c r="J152" s="125">
        <v>0</v>
      </c>
      <c r="N152" s="65"/>
      <c r="O152" s="65"/>
    </row>
    <row r="153" spans="1:15" s="57" customFormat="1" ht="10.5" customHeight="1" hidden="1">
      <c r="A153" s="70"/>
      <c r="B153" s="143"/>
      <c r="C153" s="142"/>
      <c r="D153" s="142"/>
      <c r="E153" s="142"/>
      <c r="F153" s="142"/>
      <c r="G153" s="142"/>
      <c r="H153" s="142"/>
      <c r="I153" s="142"/>
      <c r="J153" s="144" t="s">
        <v>180</v>
      </c>
      <c r="N153" s="61"/>
      <c r="O153" s="61"/>
    </row>
    <row r="154" spans="1:15" s="62" customFormat="1" ht="31.5" hidden="1">
      <c r="A154" s="69"/>
      <c r="B154" s="140" t="s">
        <v>243</v>
      </c>
      <c r="C154" s="145" t="s">
        <v>195</v>
      </c>
      <c r="D154" s="137" t="s">
        <v>41</v>
      </c>
      <c r="E154" s="137" t="s">
        <v>41</v>
      </c>
      <c r="F154" s="145" t="s">
        <v>41</v>
      </c>
      <c r="G154" s="145" t="s">
        <v>42</v>
      </c>
      <c r="H154" s="145" t="s">
        <v>41</v>
      </c>
      <c r="I154" s="145"/>
      <c r="J154" s="120">
        <f>J155+J158+J161</f>
        <v>0</v>
      </c>
      <c r="N154" s="63"/>
      <c r="O154" s="63"/>
    </row>
    <row r="155" spans="1:15" ht="12.75" hidden="1">
      <c r="A155" s="72"/>
      <c r="B155" s="138" t="s">
        <v>19</v>
      </c>
      <c r="C155" s="137" t="s">
        <v>195</v>
      </c>
      <c r="D155" s="137" t="s">
        <v>41</v>
      </c>
      <c r="E155" s="137" t="s">
        <v>41</v>
      </c>
      <c r="F155" s="137" t="s">
        <v>41</v>
      </c>
      <c r="G155" s="137" t="s">
        <v>196</v>
      </c>
      <c r="H155" s="137"/>
      <c r="I155" s="137"/>
      <c r="J155" s="125">
        <f>J156</f>
        <v>0</v>
      </c>
      <c r="N155" s="65"/>
      <c r="O155" s="65"/>
    </row>
    <row r="156" spans="1:15" s="57" customFormat="1" ht="25.5" hidden="1">
      <c r="A156" s="70"/>
      <c r="B156" s="138" t="s">
        <v>175</v>
      </c>
      <c r="C156" s="137" t="s">
        <v>195</v>
      </c>
      <c r="D156" s="137" t="s">
        <v>41</v>
      </c>
      <c r="E156" s="137" t="s">
        <v>41</v>
      </c>
      <c r="F156" s="139" t="s">
        <v>41</v>
      </c>
      <c r="G156" s="128" t="s">
        <v>196</v>
      </c>
      <c r="H156" s="128"/>
      <c r="I156" s="128" t="s">
        <v>49</v>
      </c>
      <c r="J156" s="125">
        <f>J157</f>
        <v>0</v>
      </c>
      <c r="N156" s="61"/>
      <c r="O156" s="61"/>
    </row>
    <row r="157" spans="1:15" s="57" customFormat="1" ht="25.5" hidden="1">
      <c r="A157" s="70"/>
      <c r="B157" s="138" t="s">
        <v>176</v>
      </c>
      <c r="C157" s="137" t="s">
        <v>195</v>
      </c>
      <c r="D157" s="137" t="s">
        <v>41</v>
      </c>
      <c r="E157" s="137" t="s">
        <v>41</v>
      </c>
      <c r="F157" s="139" t="s">
        <v>41</v>
      </c>
      <c r="G157" s="128" t="s">
        <v>196</v>
      </c>
      <c r="H157" s="128"/>
      <c r="I157" s="128" t="s">
        <v>50</v>
      </c>
      <c r="J157" s="125">
        <v>0</v>
      </c>
      <c r="N157" s="61"/>
      <c r="O157" s="61"/>
    </row>
    <row r="158" spans="1:15" s="57" customFormat="1" ht="17.25" customHeight="1" hidden="1">
      <c r="A158" s="70"/>
      <c r="B158" s="138" t="s">
        <v>182</v>
      </c>
      <c r="C158" s="137" t="s">
        <v>240</v>
      </c>
      <c r="D158" s="137" t="s">
        <v>41</v>
      </c>
      <c r="E158" s="137" t="s">
        <v>41</v>
      </c>
      <c r="F158" s="137" t="s">
        <v>41</v>
      </c>
      <c r="G158" s="137" t="s">
        <v>183</v>
      </c>
      <c r="H158" s="137"/>
      <c r="I158" s="137"/>
      <c r="J158" s="125">
        <f>J159</f>
        <v>0</v>
      </c>
      <c r="N158" s="61"/>
      <c r="O158" s="61"/>
    </row>
    <row r="159" spans="1:15" s="57" customFormat="1" ht="25.5" hidden="1">
      <c r="A159" s="70"/>
      <c r="B159" s="138" t="s">
        <v>177</v>
      </c>
      <c r="C159" s="137" t="s">
        <v>240</v>
      </c>
      <c r="D159" s="137" t="s">
        <v>41</v>
      </c>
      <c r="E159" s="137" t="s">
        <v>41</v>
      </c>
      <c r="F159" s="139" t="s">
        <v>41</v>
      </c>
      <c r="G159" s="128" t="s">
        <v>183</v>
      </c>
      <c r="H159" s="128"/>
      <c r="I159" s="128">
        <v>600</v>
      </c>
      <c r="J159" s="125">
        <f>J160</f>
        <v>0</v>
      </c>
      <c r="N159" s="61"/>
      <c r="O159" s="61"/>
    </row>
    <row r="160" spans="1:15" s="57" customFormat="1" ht="12.75" hidden="1">
      <c r="A160" s="70"/>
      <c r="B160" s="138" t="s">
        <v>178</v>
      </c>
      <c r="C160" s="137" t="s">
        <v>240</v>
      </c>
      <c r="D160" s="137" t="s">
        <v>41</v>
      </c>
      <c r="E160" s="137" t="s">
        <v>41</v>
      </c>
      <c r="F160" s="139" t="s">
        <v>41</v>
      </c>
      <c r="G160" s="128" t="s">
        <v>183</v>
      </c>
      <c r="H160" s="128"/>
      <c r="I160" s="128" t="s">
        <v>179</v>
      </c>
      <c r="J160" s="125"/>
      <c r="N160" s="61"/>
      <c r="O160" s="61"/>
    </row>
    <row r="161" spans="1:15" s="57" customFormat="1" ht="12.75" hidden="1">
      <c r="A161" s="70"/>
      <c r="B161" s="138"/>
      <c r="C161" s="137" t="s">
        <v>195</v>
      </c>
      <c r="D161" s="137" t="s">
        <v>41</v>
      </c>
      <c r="E161" s="137" t="s">
        <v>41</v>
      </c>
      <c r="F161" s="139" t="s">
        <v>41</v>
      </c>
      <c r="G161" s="128" t="s">
        <v>111</v>
      </c>
      <c r="H161" s="128" t="s">
        <v>41</v>
      </c>
      <c r="I161" s="128"/>
      <c r="J161" s="125">
        <f>J162</f>
        <v>0</v>
      </c>
      <c r="L161" s="78"/>
      <c r="N161" s="61"/>
      <c r="O161" s="61"/>
    </row>
    <row r="162" spans="1:15" s="57" customFormat="1" ht="25.5" hidden="1">
      <c r="A162" s="70"/>
      <c r="B162" s="138" t="s">
        <v>175</v>
      </c>
      <c r="C162" s="137" t="s">
        <v>195</v>
      </c>
      <c r="D162" s="137" t="s">
        <v>41</v>
      </c>
      <c r="E162" s="137" t="s">
        <v>41</v>
      </c>
      <c r="F162" s="139" t="s">
        <v>41</v>
      </c>
      <c r="G162" s="128" t="s">
        <v>111</v>
      </c>
      <c r="H162" s="128" t="s">
        <v>41</v>
      </c>
      <c r="I162" s="137" t="s">
        <v>49</v>
      </c>
      <c r="J162" s="125">
        <f>J163</f>
        <v>0</v>
      </c>
      <c r="N162" s="61"/>
      <c r="O162" s="61"/>
    </row>
    <row r="163" spans="1:15" s="57" customFormat="1" ht="25.5" hidden="1">
      <c r="A163" s="70"/>
      <c r="B163" s="138" t="s">
        <v>176</v>
      </c>
      <c r="C163" s="137" t="s">
        <v>195</v>
      </c>
      <c r="D163" s="137" t="s">
        <v>41</v>
      </c>
      <c r="E163" s="137" t="s">
        <v>41</v>
      </c>
      <c r="F163" s="139" t="s">
        <v>41</v>
      </c>
      <c r="G163" s="128" t="s">
        <v>111</v>
      </c>
      <c r="H163" s="128" t="s">
        <v>41</v>
      </c>
      <c r="I163" s="137" t="s">
        <v>50</v>
      </c>
      <c r="J163" s="125">
        <v>0</v>
      </c>
      <c r="N163" s="61"/>
      <c r="O163" s="61"/>
    </row>
    <row r="164" spans="1:15" s="57" customFormat="1" ht="34.5" customHeight="1">
      <c r="A164" s="70"/>
      <c r="B164" s="140" t="s">
        <v>242</v>
      </c>
      <c r="C164" s="122" t="s">
        <v>63</v>
      </c>
      <c r="D164" s="137" t="s">
        <v>41</v>
      </c>
      <c r="E164" s="137" t="s">
        <v>41</v>
      </c>
      <c r="F164" s="122" t="s">
        <v>41</v>
      </c>
      <c r="G164" s="122" t="s">
        <v>42</v>
      </c>
      <c r="H164" s="122" t="s">
        <v>41</v>
      </c>
      <c r="I164" s="127"/>
      <c r="J164" s="120">
        <f>J168</f>
        <v>2026.9</v>
      </c>
      <c r="N164" s="61"/>
      <c r="O164" s="61"/>
    </row>
    <row r="165" spans="1:15" ht="76.5" customHeight="1" hidden="1">
      <c r="A165" s="72"/>
      <c r="B165" s="152" t="s">
        <v>77</v>
      </c>
      <c r="C165" s="137" t="s">
        <v>63</v>
      </c>
      <c r="D165" s="137" t="s">
        <v>41</v>
      </c>
      <c r="E165" s="137" t="s">
        <v>41</v>
      </c>
      <c r="F165" s="137" t="s">
        <v>41</v>
      </c>
      <c r="G165" s="137" t="s">
        <v>78</v>
      </c>
      <c r="H165" s="137" t="s">
        <v>41</v>
      </c>
      <c r="I165" s="137"/>
      <c r="J165" s="125">
        <f>J166</f>
        <v>0</v>
      </c>
      <c r="N165" s="65"/>
      <c r="O165" s="65"/>
    </row>
    <row r="166" spans="1:15" ht="25.5" hidden="1">
      <c r="A166" s="72"/>
      <c r="B166" s="138" t="s">
        <v>175</v>
      </c>
      <c r="C166" s="137" t="s">
        <v>63</v>
      </c>
      <c r="D166" s="137" t="s">
        <v>41</v>
      </c>
      <c r="E166" s="137" t="s">
        <v>41</v>
      </c>
      <c r="F166" s="137" t="s">
        <v>41</v>
      </c>
      <c r="G166" s="137" t="s">
        <v>78</v>
      </c>
      <c r="H166" s="137" t="s">
        <v>41</v>
      </c>
      <c r="I166" s="137" t="s">
        <v>49</v>
      </c>
      <c r="J166" s="125">
        <f>J167</f>
        <v>0</v>
      </c>
      <c r="N166" s="65"/>
      <c r="O166" s="65"/>
    </row>
    <row r="167" spans="1:15" ht="25.5" hidden="1">
      <c r="A167" s="72"/>
      <c r="B167" s="138" t="s">
        <v>176</v>
      </c>
      <c r="C167" s="137" t="s">
        <v>63</v>
      </c>
      <c r="D167" s="137" t="s">
        <v>41</v>
      </c>
      <c r="E167" s="137" t="s">
        <v>41</v>
      </c>
      <c r="F167" s="137" t="s">
        <v>41</v>
      </c>
      <c r="G167" s="137" t="s">
        <v>78</v>
      </c>
      <c r="H167" s="137" t="s">
        <v>41</v>
      </c>
      <c r="I167" s="137" t="s">
        <v>50</v>
      </c>
      <c r="J167" s="125"/>
      <c r="N167" s="65"/>
      <c r="O167" s="65"/>
    </row>
    <row r="168" spans="1:15" ht="66" customHeight="1">
      <c r="A168" s="80"/>
      <c r="B168" s="126" t="s">
        <v>77</v>
      </c>
      <c r="C168" s="137" t="s">
        <v>63</v>
      </c>
      <c r="D168" s="137" t="s">
        <v>41</v>
      </c>
      <c r="E168" s="137" t="s">
        <v>41</v>
      </c>
      <c r="F168" s="137" t="s">
        <v>41</v>
      </c>
      <c r="G168" s="137" t="s">
        <v>78</v>
      </c>
      <c r="H168" s="137" t="s">
        <v>250</v>
      </c>
      <c r="I168" s="137"/>
      <c r="J168" s="125">
        <f>J169</f>
        <v>2026.9</v>
      </c>
      <c r="N168" s="65"/>
      <c r="O168" s="65"/>
    </row>
    <row r="169" spans="1:15" ht="28.5" customHeight="1">
      <c r="A169" s="80"/>
      <c r="B169" s="138" t="s">
        <v>175</v>
      </c>
      <c r="C169" s="137" t="s">
        <v>63</v>
      </c>
      <c r="D169" s="137" t="s">
        <v>41</v>
      </c>
      <c r="E169" s="137" t="s">
        <v>41</v>
      </c>
      <c r="F169" s="137" t="s">
        <v>41</v>
      </c>
      <c r="G169" s="137" t="s">
        <v>78</v>
      </c>
      <c r="H169" s="137" t="s">
        <v>250</v>
      </c>
      <c r="I169" s="137" t="s">
        <v>49</v>
      </c>
      <c r="J169" s="125">
        <f>J170</f>
        <v>2026.9</v>
      </c>
      <c r="N169" s="65"/>
      <c r="O169" s="65"/>
    </row>
    <row r="170" spans="1:15" ht="33" customHeight="1">
      <c r="A170" s="80"/>
      <c r="B170" s="138" t="s">
        <v>176</v>
      </c>
      <c r="C170" s="137" t="s">
        <v>63</v>
      </c>
      <c r="D170" s="137" t="s">
        <v>41</v>
      </c>
      <c r="E170" s="137" t="s">
        <v>41</v>
      </c>
      <c r="F170" s="137" t="s">
        <v>41</v>
      </c>
      <c r="G170" s="137" t="s">
        <v>78</v>
      </c>
      <c r="H170" s="137" t="s">
        <v>250</v>
      </c>
      <c r="I170" s="137" t="s">
        <v>50</v>
      </c>
      <c r="J170" s="125">
        <v>2026.9</v>
      </c>
      <c r="N170" s="65"/>
      <c r="O170" s="65"/>
    </row>
    <row r="171" spans="1:15" s="57" customFormat="1" ht="34.5" customHeight="1">
      <c r="A171" s="79"/>
      <c r="B171" s="264" t="s">
        <v>0</v>
      </c>
      <c r="C171" s="145" t="s">
        <v>195</v>
      </c>
      <c r="D171" s="137" t="s">
        <v>41</v>
      </c>
      <c r="E171" s="137" t="s">
        <v>41</v>
      </c>
      <c r="F171" s="145" t="s">
        <v>41</v>
      </c>
      <c r="G171" s="145" t="s">
        <v>42</v>
      </c>
      <c r="H171" s="145" t="s">
        <v>41</v>
      </c>
      <c r="I171" s="145"/>
      <c r="J171" s="120">
        <f>J172+J178+J181</f>
        <v>240</v>
      </c>
      <c r="N171" s="61"/>
      <c r="O171" s="61"/>
    </row>
    <row r="172" spans="1:15" s="57" customFormat="1" ht="15.75" customHeight="1">
      <c r="A172" s="79"/>
      <c r="B172" s="138" t="s">
        <v>160</v>
      </c>
      <c r="C172" s="145" t="s">
        <v>195</v>
      </c>
      <c r="D172" s="137" t="s">
        <v>41</v>
      </c>
      <c r="E172" s="137" t="s">
        <v>41</v>
      </c>
      <c r="F172" s="137" t="s">
        <v>41</v>
      </c>
      <c r="G172" s="137" t="s">
        <v>199</v>
      </c>
      <c r="H172" s="137" t="s">
        <v>41</v>
      </c>
      <c r="I172" s="137"/>
      <c r="J172" s="125">
        <f>J173</f>
        <v>120</v>
      </c>
      <c r="N172" s="61"/>
      <c r="O172" s="61"/>
    </row>
    <row r="173" spans="1:15" s="57" customFormat="1" ht="26.25" customHeight="1">
      <c r="A173" s="79"/>
      <c r="B173" s="138" t="s">
        <v>175</v>
      </c>
      <c r="C173" s="145" t="s">
        <v>195</v>
      </c>
      <c r="D173" s="137" t="s">
        <v>41</v>
      </c>
      <c r="E173" s="137" t="s">
        <v>41</v>
      </c>
      <c r="F173" s="137" t="s">
        <v>41</v>
      </c>
      <c r="G173" s="137" t="s">
        <v>199</v>
      </c>
      <c r="H173" s="137" t="s">
        <v>41</v>
      </c>
      <c r="I173" s="137" t="s">
        <v>49</v>
      </c>
      <c r="J173" s="125">
        <f>J174</f>
        <v>120</v>
      </c>
      <c r="N173" s="61"/>
      <c r="O173" s="61"/>
    </row>
    <row r="174" spans="1:15" s="57" customFormat="1" ht="25.5">
      <c r="A174" s="79"/>
      <c r="B174" s="138" t="s">
        <v>176</v>
      </c>
      <c r="C174" s="145" t="s">
        <v>195</v>
      </c>
      <c r="D174" s="137" t="s">
        <v>41</v>
      </c>
      <c r="E174" s="137" t="s">
        <v>41</v>
      </c>
      <c r="F174" s="137" t="s">
        <v>41</v>
      </c>
      <c r="G174" s="137" t="s">
        <v>199</v>
      </c>
      <c r="H174" s="137" t="s">
        <v>41</v>
      </c>
      <c r="I174" s="137" t="s">
        <v>50</v>
      </c>
      <c r="J174" s="125">
        <v>120</v>
      </c>
      <c r="N174" s="61"/>
      <c r="O174" s="61"/>
    </row>
    <row r="175" spans="1:15" s="57" customFormat="1" ht="12.75" hidden="1">
      <c r="A175" s="79"/>
      <c r="B175" s="138" t="s">
        <v>161</v>
      </c>
      <c r="C175" s="145" t="s">
        <v>203</v>
      </c>
      <c r="D175" s="137" t="s">
        <v>41</v>
      </c>
      <c r="E175" s="137" t="s">
        <v>41</v>
      </c>
      <c r="F175" s="137" t="s">
        <v>41</v>
      </c>
      <c r="G175" s="137" t="s">
        <v>200</v>
      </c>
      <c r="H175" s="137"/>
      <c r="I175" s="137"/>
      <c r="J175" s="125">
        <f>J176</f>
        <v>0</v>
      </c>
      <c r="N175" s="61"/>
      <c r="O175" s="61"/>
    </row>
    <row r="176" spans="1:15" s="57" customFormat="1" ht="25.5" hidden="1">
      <c r="A176" s="79"/>
      <c r="B176" s="138" t="s">
        <v>175</v>
      </c>
      <c r="C176" s="145" t="s">
        <v>203</v>
      </c>
      <c r="D176" s="137" t="s">
        <v>41</v>
      </c>
      <c r="E176" s="137" t="s">
        <v>41</v>
      </c>
      <c r="F176" s="137" t="s">
        <v>41</v>
      </c>
      <c r="G176" s="137" t="s">
        <v>200</v>
      </c>
      <c r="H176" s="137"/>
      <c r="I176" s="137" t="s">
        <v>49</v>
      </c>
      <c r="J176" s="125">
        <f>J177</f>
        <v>0</v>
      </c>
      <c r="N176" s="61"/>
      <c r="O176" s="61"/>
    </row>
    <row r="177" spans="1:15" s="57" customFormat="1" ht="25.5" hidden="1">
      <c r="A177" s="79"/>
      <c r="B177" s="138" t="s">
        <v>176</v>
      </c>
      <c r="C177" s="145" t="s">
        <v>203</v>
      </c>
      <c r="D177" s="137" t="s">
        <v>41</v>
      </c>
      <c r="E177" s="137" t="s">
        <v>41</v>
      </c>
      <c r="F177" s="137" t="s">
        <v>41</v>
      </c>
      <c r="G177" s="137" t="s">
        <v>200</v>
      </c>
      <c r="H177" s="137"/>
      <c r="I177" s="137" t="s">
        <v>50</v>
      </c>
      <c r="J177" s="125"/>
      <c r="N177" s="61"/>
      <c r="O177" s="61"/>
    </row>
    <row r="178" spans="1:15" s="57" customFormat="1" ht="16.5" customHeight="1">
      <c r="A178" s="79"/>
      <c r="B178" s="138" t="s">
        <v>201</v>
      </c>
      <c r="C178" s="145" t="s">
        <v>195</v>
      </c>
      <c r="D178" s="137" t="s">
        <v>41</v>
      </c>
      <c r="E178" s="137" t="s">
        <v>41</v>
      </c>
      <c r="F178" s="137" t="s">
        <v>41</v>
      </c>
      <c r="G178" s="137" t="s">
        <v>202</v>
      </c>
      <c r="H178" s="137" t="s">
        <v>41</v>
      </c>
      <c r="I178" s="137"/>
      <c r="J178" s="125">
        <f>J179</f>
        <v>70</v>
      </c>
      <c r="N178" s="61"/>
      <c r="O178" s="61"/>
    </row>
    <row r="179" spans="1:15" s="57" customFormat="1" ht="25.5">
      <c r="A179" s="79"/>
      <c r="B179" s="138" t="s">
        <v>175</v>
      </c>
      <c r="C179" s="145" t="s">
        <v>195</v>
      </c>
      <c r="D179" s="137" t="s">
        <v>41</v>
      </c>
      <c r="E179" s="137" t="s">
        <v>41</v>
      </c>
      <c r="F179" s="137" t="s">
        <v>41</v>
      </c>
      <c r="G179" s="137" t="s">
        <v>202</v>
      </c>
      <c r="H179" s="137" t="s">
        <v>41</v>
      </c>
      <c r="I179" s="137" t="s">
        <v>49</v>
      </c>
      <c r="J179" s="125">
        <f>J180</f>
        <v>70</v>
      </c>
      <c r="N179" s="61"/>
      <c r="O179" s="61"/>
    </row>
    <row r="180" spans="1:15" s="57" customFormat="1" ht="31.5" customHeight="1">
      <c r="A180" s="79"/>
      <c r="B180" s="138" t="s">
        <v>176</v>
      </c>
      <c r="C180" s="145" t="s">
        <v>195</v>
      </c>
      <c r="D180" s="137" t="s">
        <v>41</v>
      </c>
      <c r="E180" s="137" t="s">
        <v>41</v>
      </c>
      <c r="F180" s="137" t="s">
        <v>41</v>
      </c>
      <c r="G180" s="137" t="s">
        <v>202</v>
      </c>
      <c r="H180" s="137" t="s">
        <v>41</v>
      </c>
      <c r="I180" s="137" t="s">
        <v>50</v>
      </c>
      <c r="J180" s="125">
        <v>70</v>
      </c>
      <c r="N180" s="61"/>
      <c r="O180" s="61"/>
    </row>
    <row r="181" spans="1:15" s="57" customFormat="1" ht="15" customHeight="1">
      <c r="A181" s="79"/>
      <c r="B181" s="138" t="s">
        <v>52</v>
      </c>
      <c r="C181" s="145" t="s">
        <v>195</v>
      </c>
      <c r="D181" s="137" t="s">
        <v>41</v>
      </c>
      <c r="E181" s="137" t="s">
        <v>41</v>
      </c>
      <c r="F181" s="137" t="s">
        <v>41</v>
      </c>
      <c r="G181" s="137" t="s">
        <v>202</v>
      </c>
      <c r="H181" s="137" t="s">
        <v>41</v>
      </c>
      <c r="I181" s="137" t="s">
        <v>51</v>
      </c>
      <c r="J181" s="125">
        <f>J182</f>
        <v>50</v>
      </c>
      <c r="N181" s="61"/>
      <c r="O181" s="61"/>
    </row>
    <row r="182" spans="1:15" s="57" customFormat="1" ht="15.75" customHeight="1">
      <c r="A182" s="79"/>
      <c r="B182" s="138" t="s">
        <v>93</v>
      </c>
      <c r="C182" s="145" t="s">
        <v>195</v>
      </c>
      <c r="D182" s="137" t="s">
        <v>41</v>
      </c>
      <c r="E182" s="137" t="s">
        <v>41</v>
      </c>
      <c r="F182" s="137" t="s">
        <v>41</v>
      </c>
      <c r="G182" s="137" t="s">
        <v>202</v>
      </c>
      <c r="H182" s="137" t="s">
        <v>41</v>
      </c>
      <c r="I182" s="137" t="s">
        <v>94</v>
      </c>
      <c r="J182" s="125">
        <v>50</v>
      </c>
      <c r="N182" s="61"/>
      <c r="O182" s="61"/>
    </row>
    <row r="183" spans="1:15" s="57" customFormat="1" ht="21" customHeight="1">
      <c r="A183" s="79"/>
      <c r="B183" s="265" t="s">
        <v>241</v>
      </c>
      <c r="C183" s="145" t="s">
        <v>197</v>
      </c>
      <c r="D183" s="137" t="s">
        <v>41</v>
      </c>
      <c r="E183" s="137" t="s">
        <v>41</v>
      </c>
      <c r="F183" s="145" t="s">
        <v>41</v>
      </c>
      <c r="G183" s="145" t="s">
        <v>42</v>
      </c>
      <c r="H183" s="145" t="s">
        <v>41</v>
      </c>
      <c r="I183" s="137"/>
      <c r="J183" s="120">
        <f>J184</f>
        <v>9432.3</v>
      </c>
      <c r="N183" s="61"/>
      <c r="O183" s="61"/>
    </row>
    <row r="184" spans="1:15" s="57" customFormat="1" ht="30.75" customHeight="1">
      <c r="A184" s="79"/>
      <c r="B184" s="148" t="s">
        <v>182</v>
      </c>
      <c r="C184" s="145" t="s">
        <v>197</v>
      </c>
      <c r="D184" s="137" t="s">
        <v>41</v>
      </c>
      <c r="E184" s="137" t="s">
        <v>41</v>
      </c>
      <c r="F184" s="137" t="s">
        <v>41</v>
      </c>
      <c r="G184" s="137" t="s">
        <v>187</v>
      </c>
      <c r="H184" s="137" t="s">
        <v>41</v>
      </c>
      <c r="I184" s="137"/>
      <c r="J184" s="125">
        <f>J185</f>
        <v>9432.3</v>
      </c>
      <c r="N184" s="61"/>
      <c r="O184" s="61"/>
    </row>
    <row r="185" spans="1:15" s="57" customFormat="1" ht="31.5" customHeight="1">
      <c r="A185" s="79"/>
      <c r="B185" s="148" t="s">
        <v>188</v>
      </c>
      <c r="C185" s="145" t="s">
        <v>197</v>
      </c>
      <c r="D185" s="137" t="s">
        <v>41</v>
      </c>
      <c r="E185" s="137" t="s">
        <v>41</v>
      </c>
      <c r="F185" s="137" t="s">
        <v>41</v>
      </c>
      <c r="G185" s="137" t="s">
        <v>187</v>
      </c>
      <c r="H185" s="137" t="s">
        <v>41</v>
      </c>
      <c r="I185" s="137" t="s">
        <v>189</v>
      </c>
      <c r="J185" s="125">
        <f>J186</f>
        <v>9432.3</v>
      </c>
      <c r="N185" s="61"/>
      <c r="O185" s="61"/>
    </row>
    <row r="186" spans="1:15" s="57" customFormat="1" ht="21" customHeight="1">
      <c r="A186" s="79"/>
      <c r="B186" s="148" t="s">
        <v>178</v>
      </c>
      <c r="C186" s="145" t="s">
        <v>197</v>
      </c>
      <c r="D186" s="137" t="s">
        <v>41</v>
      </c>
      <c r="E186" s="137" t="s">
        <v>41</v>
      </c>
      <c r="F186" s="137" t="s">
        <v>41</v>
      </c>
      <c r="G186" s="137" t="s">
        <v>187</v>
      </c>
      <c r="H186" s="137" t="s">
        <v>41</v>
      </c>
      <c r="I186" s="137" t="s">
        <v>179</v>
      </c>
      <c r="J186" s="125">
        <v>9432.3</v>
      </c>
      <c r="N186" s="61"/>
      <c r="O186" s="61"/>
    </row>
    <row r="187" spans="1:15" s="66" customFormat="1" ht="12.75" hidden="1">
      <c r="A187" s="67"/>
      <c r="B187" s="184" t="s">
        <v>253</v>
      </c>
      <c r="C187" s="145" t="s">
        <v>206</v>
      </c>
      <c r="D187" s="145"/>
      <c r="E187" s="145"/>
      <c r="F187" s="145" t="s">
        <v>41</v>
      </c>
      <c r="G187" s="145" t="s">
        <v>42</v>
      </c>
      <c r="H187" s="145"/>
      <c r="I187" s="145"/>
      <c r="J187" s="120">
        <f>J188</f>
        <v>0</v>
      </c>
      <c r="N187" s="68"/>
      <c r="O187" s="68"/>
    </row>
    <row r="188" spans="1:15" s="57" customFormat="1" ht="25.5" hidden="1">
      <c r="A188" s="59"/>
      <c r="B188" s="184" t="s">
        <v>188</v>
      </c>
      <c r="C188" s="139" t="s">
        <v>206</v>
      </c>
      <c r="D188" s="139"/>
      <c r="E188" s="139"/>
      <c r="F188" s="139" t="s">
        <v>41</v>
      </c>
      <c r="G188" s="128" t="s">
        <v>207</v>
      </c>
      <c r="H188" s="128"/>
      <c r="I188" s="128"/>
      <c r="J188" s="125">
        <f>J189</f>
        <v>0</v>
      </c>
      <c r="N188" s="61"/>
      <c r="O188" s="61"/>
    </row>
    <row r="189" spans="1:15" s="57" customFormat="1" ht="18.75" hidden="1">
      <c r="A189" s="59"/>
      <c r="B189" s="184" t="s">
        <v>178</v>
      </c>
      <c r="C189" s="139" t="s">
        <v>206</v>
      </c>
      <c r="D189" s="139"/>
      <c r="E189" s="139"/>
      <c r="F189" s="139" t="s">
        <v>41</v>
      </c>
      <c r="G189" s="128" t="s">
        <v>207</v>
      </c>
      <c r="H189" s="128"/>
      <c r="I189" s="128" t="s">
        <v>49</v>
      </c>
      <c r="J189" s="125">
        <f>J190</f>
        <v>0</v>
      </c>
      <c r="N189" s="61"/>
      <c r="O189" s="61"/>
    </row>
    <row r="190" spans="1:15" s="57" customFormat="1" ht="25.5" hidden="1">
      <c r="A190" s="59"/>
      <c r="B190" s="184" t="s">
        <v>269</v>
      </c>
      <c r="C190" s="139" t="s">
        <v>206</v>
      </c>
      <c r="D190" s="139"/>
      <c r="E190" s="139"/>
      <c r="F190" s="139" t="s">
        <v>41</v>
      </c>
      <c r="G190" s="128" t="s">
        <v>207</v>
      </c>
      <c r="H190" s="128"/>
      <c r="I190" s="128" t="s">
        <v>50</v>
      </c>
      <c r="J190" s="125">
        <v>0</v>
      </c>
      <c r="N190" s="61"/>
      <c r="O190" s="61"/>
    </row>
    <row r="191" spans="1:15" s="57" customFormat="1" ht="12.75" customHeight="1" hidden="1">
      <c r="A191" s="59"/>
      <c r="B191" s="184" t="s">
        <v>188</v>
      </c>
      <c r="C191" s="139"/>
      <c r="D191" s="139"/>
      <c r="E191" s="139"/>
      <c r="F191" s="139"/>
      <c r="G191" s="128"/>
      <c r="H191" s="128"/>
      <c r="I191" s="128"/>
      <c r="J191" s="125"/>
      <c r="N191" s="61"/>
      <c r="O191" s="61"/>
    </row>
    <row r="192" spans="1:15" s="57" customFormat="1" ht="18.75" hidden="1">
      <c r="A192" s="59"/>
      <c r="B192" s="184" t="s">
        <v>178</v>
      </c>
      <c r="C192" s="145" t="s">
        <v>197</v>
      </c>
      <c r="D192" s="137" t="s">
        <v>41</v>
      </c>
      <c r="E192" s="137" t="s">
        <v>41</v>
      </c>
      <c r="F192" s="145" t="s">
        <v>41</v>
      </c>
      <c r="G192" s="145" t="s">
        <v>42</v>
      </c>
      <c r="H192" s="145" t="s">
        <v>41</v>
      </c>
      <c r="I192" s="145"/>
      <c r="J192" s="120">
        <f>J193</f>
        <v>0</v>
      </c>
      <c r="K192" s="38"/>
      <c r="L192" s="38"/>
      <c r="N192" s="61"/>
      <c r="O192" s="61"/>
    </row>
    <row r="193" spans="1:15" s="57" customFormat="1" ht="17.25" customHeight="1" hidden="1">
      <c r="A193" s="59"/>
      <c r="B193" s="184" t="s">
        <v>253</v>
      </c>
      <c r="C193" s="139" t="s">
        <v>197</v>
      </c>
      <c r="D193" s="137" t="s">
        <v>41</v>
      </c>
      <c r="E193" s="137" t="s">
        <v>41</v>
      </c>
      <c r="F193" s="139" t="s">
        <v>41</v>
      </c>
      <c r="G193" s="128" t="s">
        <v>157</v>
      </c>
      <c r="H193" s="128" t="s">
        <v>41</v>
      </c>
      <c r="I193" s="128"/>
      <c r="J193" s="125">
        <f>J194</f>
        <v>0</v>
      </c>
      <c r="N193" s="61"/>
      <c r="O193" s="61"/>
    </row>
    <row r="194" spans="1:15" s="57" customFormat="1" ht="25.5" hidden="1">
      <c r="A194" s="59"/>
      <c r="B194" s="184" t="s">
        <v>188</v>
      </c>
      <c r="C194" s="139" t="s">
        <v>197</v>
      </c>
      <c r="D194" s="137" t="s">
        <v>41</v>
      </c>
      <c r="E194" s="137" t="s">
        <v>41</v>
      </c>
      <c r="F194" s="139" t="s">
        <v>41</v>
      </c>
      <c r="G194" s="128" t="s">
        <v>157</v>
      </c>
      <c r="H194" s="128" t="s">
        <v>41</v>
      </c>
      <c r="I194" s="128" t="s">
        <v>49</v>
      </c>
      <c r="J194" s="125">
        <f>J195</f>
        <v>0</v>
      </c>
      <c r="K194" s="38"/>
      <c r="L194" s="38"/>
      <c r="N194" s="61"/>
      <c r="O194" s="61"/>
    </row>
    <row r="195" spans="1:15" s="57" customFormat="1" ht="18.75" hidden="1">
      <c r="A195" s="84"/>
      <c r="B195" s="184" t="s">
        <v>178</v>
      </c>
      <c r="C195" s="139" t="s">
        <v>197</v>
      </c>
      <c r="D195" s="137" t="s">
        <v>41</v>
      </c>
      <c r="E195" s="137" t="s">
        <v>41</v>
      </c>
      <c r="F195" s="139" t="s">
        <v>41</v>
      </c>
      <c r="G195" s="128" t="s">
        <v>157</v>
      </c>
      <c r="H195" s="128" t="s">
        <v>41</v>
      </c>
      <c r="I195" s="128" t="s">
        <v>50</v>
      </c>
      <c r="J195" s="125">
        <v>0</v>
      </c>
      <c r="K195" s="38"/>
      <c r="L195" s="38"/>
      <c r="N195" s="61"/>
      <c r="O195" s="61"/>
    </row>
    <row r="196" spans="1:15" s="57" customFormat="1" ht="9" customHeight="1" hidden="1">
      <c r="A196" s="64"/>
      <c r="B196" s="143"/>
      <c r="C196" s="142"/>
      <c r="D196" s="142"/>
      <c r="E196" s="142"/>
      <c r="F196" s="142"/>
      <c r="G196" s="142"/>
      <c r="H196" s="142"/>
      <c r="I196" s="142"/>
      <c r="J196" s="144"/>
      <c r="N196" s="61"/>
      <c r="O196" s="61"/>
    </row>
    <row r="197" spans="1:15" ht="29.25" customHeight="1">
      <c r="A197" s="81"/>
      <c r="B197" s="140" t="s">
        <v>1</v>
      </c>
      <c r="C197" s="153"/>
      <c r="D197" s="153"/>
      <c r="E197" s="153"/>
      <c r="F197" s="153"/>
      <c r="G197" s="145"/>
      <c r="H197" s="145"/>
      <c r="I197" s="82"/>
      <c r="J197" s="120">
        <f>J14+J49</f>
        <v>18795.199999999997</v>
      </c>
      <c r="N197" s="65"/>
      <c r="O197" s="65"/>
    </row>
    <row r="199" ht="12.75">
      <c r="J199" s="65"/>
    </row>
    <row r="200" ht="12.75">
      <c r="J200" s="38" t="s">
        <v>66</v>
      </c>
    </row>
    <row r="201" ht="12.75">
      <c r="J201" s="65"/>
    </row>
  </sheetData>
  <sheetProtection/>
  <mergeCells count="4">
    <mergeCell ref="C12:G12"/>
    <mergeCell ref="C11:H11"/>
    <mergeCell ref="B9:J9"/>
    <mergeCell ref="E5:H5"/>
  </mergeCells>
  <printOptions/>
  <pageMargins left="0.7874015748031497" right="0.3937007874015748" top="0.5905511811023623" bottom="0.5905511811023623" header="0" footer="0"/>
  <pageSetup fitToHeight="4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МО Карпогорское</cp:lastModifiedBy>
  <cp:lastPrinted>2021-11-12T11:54:08Z</cp:lastPrinted>
  <dcterms:created xsi:type="dcterms:W3CDTF">1996-10-08T23:32:33Z</dcterms:created>
  <dcterms:modified xsi:type="dcterms:W3CDTF">2022-04-07T13:22:24Z</dcterms:modified>
  <cp:category/>
  <cp:version/>
  <cp:contentType/>
  <cp:contentStatus/>
</cp:coreProperties>
</file>